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2\2022\DEPARTMENT OF DEFENSE\Department of the Air Force\NOVEMBER\"/>
    </mc:Choice>
  </mc:AlternateContent>
  <bookViews>
    <workbookView xWindow="0" yWindow="0" windowWidth="28800" windowHeight="13020" activeTab="1"/>
  </bookViews>
  <sheets>
    <sheet name="Instruction Sheet" sheetId="2" r:id="rId1"/>
    <sheet name="DAF" sheetId="1" r:id="rId2"/>
  </sheets>
  <definedNames>
    <definedName name="_xlnm.Print_Area" localSheetId="1">DAF!$A$2:$M$73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916" i="1" l="1"/>
  <c r="A920" i="1" s="1"/>
  <c r="A924" i="1" s="1"/>
  <c r="A928" i="1" s="1"/>
  <c r="A932" i="1" s="1"/>
  <c r="A939" i="1" l="1"/>
  <c r="A878" i="1"/>
  <c r="A884" i="1" s="1"/>
  <c r="A890" i="1" s="1"/>
  <c r="A951" i="1" l="1"/>
  <c r="A838" i="1"/>
  <c r="A842" i="1" s="1"/>
  <c r="A846" i="1" s="1"/>
  <c r="A850" i="1" s="1"/>
  <c r="A854" i="1" s="1"/>
  <c r="A858" i="1" s="1"/>
  <c r="A862" i="1" s="1"/>
  <c r="A866" i="1" s="1"/>
  <c r="A870" i="1" s="1"/>
  <c r="A874" i="1" s="1"/>
  <c r="A826" i="1"/>
  <c r="A830" i="1" s="1"/>
  <c r="A834" i="1" s="1"/>
  <c r="A818" i="1" l="1"/>
  <c r="A822" i="1" s="1"/>
  <c r="A766" i="1" l="1"/>
  <c r="A770" i="1" s="1"/>
  <c r="A774" i="1" s="1"/>
  <c r="A778" i="1" s="1"/>
  <c r="A782" i="1" s="1"/>
  <c r="A786" i="1" s="1"/>
  <c r="A790" i="1" s="1"/>
  <c r="A794" i="1" s="1"/>
  <c r="A798" i="1" s="1"/>
  <c r="A802" i="1" s="1"/>
  <c r="A806" i="1" s="1"/>
  <c r="A810" i="1" s="1"/>
  <c r="A814" i="1" s="1"/>
  <c r="A758" i="1"/>
  <c r="A762" i="1" s="1"/>
  <c r="A701" i="1"/>
  <c r="A707" i="1" s="1"/>
  <c r="A713" i="1" s="1"/>
  <c r="A717" i="1" s="1"/>
  <c r="A721" i="1" s="1"/>
  <c r="A726" i="1" s="1"/>
  <c r="A730" i="1" s="1"/>
  <c r="A734" i="1" s="1"/>
  <c r="A738" i="1" s="1"/>
  <c r="A743" i="1" s="1"/>
  <c r="A748" i="1" s="1"/>
  <c r="A754" i="1" s="1"/>
  <c r="A655" i="1"/>
  <c r="A659" i="1" s="1"/>
  <c r="A663" i="1" s="1"/>
  <c r="A667" i="1" s="1"/>
  <c r="A671" i="1" s="1"/>
  <c r="A675" i="1" s="1"/>
  <c r="A679" i="1" s="1"/>
  <c r="A683" i="1" s="1"/>
  <c r="A688" i="1" s="1"/>
  <c r="A692" i="1" s="1"/>
  <c r="A647" i="1"/>
  <c r="A466" i="1"/>
  <c r="A470" i="1" s="1"/>
  <c r="A474" i="1" s="1"/>
  <c r="A478" i="1" s="1"/>
  <c r="A482" i="1" s="1"/>
  <c r="A486" i="1" s="1"/>
  <c r="A490" i="1" s="1"/>
  <c r="A494" i="1" s="1"/>
  <c r="A498" i="1" s="1"/>
  <c r="A502" i="1" s="1"/>
  <c r="A506" i="1" s="1"/>
  <c r="A510" i="1" s="1"/>
  <c r="A514" i="1" s="1"/>
  <c r="A518" i="1" s="1"/>
  <c r="A522" i="1" s="1"/>
  <c r="A526" i="1" s="1"/>
  <c r="A530" i="1" s="1"/>
  <c r="A534" i="1" s="1"/>
  <c r="A538" i="1" s="1"/>
  <c r="A542" i="1" s="1"/>
  <c r="A546" i="1" s="1"/>
  <c r="A550" i="1" s="1"/>
  <c r="A554" i="1" s="1"/>
  <c r="A558" i="1" s="1"/>
  <c r="A562" i="1" s="1"/>
  <c r="A566" i="1" s="1"/>
  <c r="A570" i="1" s="1"/>
  <c r="A574" i="1" s="1"/>
  <c r="A578" i="1" s="1"/>
  <c r="A582" i="1" s="1"/>
  <c r="A586" i="1" s="1"/>
  <c r="A590" i="1" s="1"/>
  <c r="A594" i="1" s="1"/>
  <c r="A598" i="1" s="1"/>
  <c r="A602" i="1" s="1"/>
  <c r="A606" i="1" s="1"/>
  <c r="A610" i="1" s="1"/>
  <c r="A614" i="1" s="1"/>
  <c r="A618" i="1" s="1"/>
  <c r="A622" i="1" s="1"/>
  <c r="A626" i="1" s="1"/>
  <c r="A630" i="1" s="1"/>
  <c r="A634" i="1" s="1"/>
  <c r="A638" i="1" s="1"/>
  <c r="A434" i="1" l="1"/>
  <c r="A438" i="1" s="1"/>
  <c r="A442" i="1" s="1"/>
  <c r="A446" i="1" s="1"/>
  <c r="A450" i="1" s="1"/>
  <c r="A454" i="1" s="1"/>
  <c r="A458" i="1" s="1"/>
  <c r="A462" i="1" s="1"/>
  <c r="A426" i="1"/>
  <c r="A430" i="1" s="1"/>
  <c r="A414" i="1" l="1"/>
  <c r="A418" i="1" s="1"/>
  <c r="A422" i="1" s="1"/>
  <c r="A316" i="1" l="1"/>
  <c r="A320" i="1" s="1"/>
  <c r="A324" i="1" s="1"/>
  <c r="A328" i="1" s="1"/>
  <c r="A332" i="1" s="1"/>
  <c r="A336" i="1" s="1"/>
  <c r="A340" i="1" s="1"/>
  <c r="A344" i="1" s="1"/>
  <c r="A348" i="1" s="1"/>
  <c r="A352" i="1" s="1"/>
  <c r="A356" i="1" s="1"/>
  <c r="A360" i="1" s="1"/>
  <c r="A364" i="1" s="1"/>
  <c r="A368" i="1" s="1"/>
  <c r="A372" i="1" s="1"/>
  <c r="A376" i="1" s="1"/>
  <c r="A382" i="1" s="1"/>
  <c r="A386" i="1" s="1"/>
  <c r="A390" i="1" s="1"/>
  <c r="A394" i="1" s="1"/>
  <c r="A398" i="1" s="1"/>
  <c r="A402" i="1" s="1"/>
  <c r="A406" i="1" s="1"/>
  <c r="A410" i="1" s="1"/>
  <c r="A38" i="1" l="1"/>
  <c r="A43" i="1" s="1"/>
  <c r="A48" i="1" s="1"/>
  <c r="A52" i="1" s="1"/>
  <c r="A56" i="1" s="1"/>
  <c r="A60" i="1" s="1"/>
  <c r="A64" i="1" s="1"/>
  <c r="A68" i="1" s="1"/>
  <c r="A72" i="1" s="1"/>
  <c r="A76" i="1" s="1"/>
  <c r="A80" i="1" s="1"/>
  <c r="A84" i="1" s="1"/>
  <c r="A88" i="1" s="1"/>
  <c r="A92" i="1" s="1"/>
  <c r="A96" i="1" s="1"/>
  <c r="A100" i="1" s="1"/>
  <c r="A104" i="1" s="1"/>
  <c r="A108" i="1" s="1"/>
  <c r="A112" i="1" s="1"/>
  <c r="A116" i="1" s="1"/>
  <c r="A120" i="1" s="1"/>
  <c r="A124" i="1" s="1"/>
  <c r="A128" i="1" s="1"/>
  <c r="A132" i="1" s="1"/>
  <c r="A136" i="1" s="1"/>
  <c r="A140" i="1" s="1"/>
  <c r="A144" i="1" s="1"/>
  <c r="A148" i="1" s="1"/>
  <c r="A152" i="1" s="1"/>
  <c r="A156" i="1" s="1"/>
  <c r="A160" i="1" s="1"/>
  <c r="A164" i="1" s="1"/>
  <c r="A168" i="1" s="1"/>
  <c r="A172" i="1" s="1"/>
  <c r="A176" i="1" s="1"/>
  <c r="A180" i="1" s="1"/>
  <c r="A184" i="1" s="1"/>
  <c r="A188" i="1" s="1"/>
  <c r="A192" i="1" s="1"/>
  <c r="A196" i="1" s="1"/>
  <c r="A200" i="1" s="1"/>
  <c r="A204" i="1" s="1"/>
  <c r="A208" i="1" s="1"/>
  <c r="A212" i="1" s="1"/>
  <c r="A216" i="1" s="1"/>
  <c r="A220" i="1" s="1"/>
  <c r="A224" i="1" s="1"/>
  <c r="A228" i="1" s="1"/>
  <c r="A232" i="1" s="1"/>
  <c r="A236" i="1" s="1"/>
  <c r="A240" i="1" s="1"/>
  <c r="A244" i="1" s="1"/>
  <c r="A248" i="1" s="1"/>
  <c r="A252" i="1" s="1"/>
  <c r="A256" i="1" s="1"/>
  <c r="A260" i="1" s="1"/>
  <c r="A264" i="1" s="1"/>
  <c r="A268" i="1" s="1"/>
  <c r="A272" i="1" s="1"/>
  <c r="A276" i="1" s="1"/>
  <c r="A280" i="1" s="1"/>
  <c r="A284" i="1" s="1"/>
  <c r="A288" i="1" s="1"/>
  <c r="A292" i="1" s="1"/>
  <c r="A296" i="1" s="1"/>
  <c r="A300" i="1" s="1"/>
  <c r="A304" i="1" s="1"/>
  <c r="A308" i="1" s="1"/>
  <c r="A312" i="1" s="1"/>
  <c r="P278" i="1" l="1"/>
  <c r="J9" i="1" s="1"/>
  <c r="P277" i="1"/>
</calcChain>
</file>

<file path=xl/sharedStrings.xml><?xml version="1.0" encoding="utf-8"?>
<sst xmlns="http://schemas.openxmlformats.org/spreadsheetml/2006/main" count="5359" uniqueCount="911">
  <si>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</si>
  <si>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</si>
  <si>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</si>
  <si>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</si>
  <si>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</si>
  <si>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</si>
  <si>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t>[REPLACE WITH SUB-AGENCY NAME]</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</si>
  <si>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</si>
  <si>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</si>
  <si>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</si>
  <si>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</si>
  <si>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</si>
  <si>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</si>
  <si>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</si>
  <si>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</si>
  <si>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</si>
  <si>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</si>
  <si>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</si>
  <si>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</si>
  <si>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</si>
  <si>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</si>
  <si>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</si>
  <si>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</si>
  <si>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</si>
  <si>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</si>
  <si>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</si>
  <si>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</si>
  <si>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</si>
  <si>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</si>
  <si>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</si>
  <si>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</si>
  <si>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</si>
  <si>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</si>
  <si>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</si>
  <si>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</si>
  <si>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</si>
  <si>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</si>
  <si>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</si>
  <si>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</si>
  <si>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</si>
  <si>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</si>
  <si>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</si>
  <si>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Department of the Air Force</t>
  </si>
  <si>
    <t>1353 Travel Report for DEPARTMENT OF THE AIR FORCE, [REPLACE WITH SUB-AGENCY NAME] for the reporting period [MARK REPORTING PERIOD]</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</si>
  <si>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</si>
  <si>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</si>
  <si>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</si>
  <si>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</si>
  <si>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</si>
  <si>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</si>
  <si>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</si>
  <si>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</si>
  <si>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</si>
  <si>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</si>
  <si>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</si>
  <si>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</si>
  <si>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</si>
  <si>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</si>
  <si>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</si>
  <si>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</si>
  <si>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</si>
  <si>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</si>
  <si>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</si>
  <si>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</si>
  <si>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</si>
  <si>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</si>
  <si>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</si>
  <si>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</si>
  <si>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</si>
  <si>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</si>
  <si>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</si>
  <si>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</si>
  <si>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</si>
  <si>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</si>
  <si>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</si>
  <si>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</si>
  <si>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</si>
  <si>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</si>
  <si>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</si>
  <si>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</si>
  <si>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</si>
  <si>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</si>
  <si>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</si>
  <si>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</si>
  <si>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</si>
  <si>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</si>
  <si>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</si>
  <si>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</si>
  <si>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</si>
  <si>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</si>
  <si>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</si>
  <si>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</si>
  <si>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</si>
  <si>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r>
      <t xml:space="preserve">If your agency has not accepted payments under 31 U.S.C. </t>
    </r>
    <r>
      <rPr>
        <i/>
        <sz val="10"/>
        <rFont val="Calibri"/>
        <family val="2"/>
      </rPr>
      <t>§</t>
    </r>
    <r>
      <rPr>
        <i/>
        <sz val="10"/>
        <rFont val="Arial"/>
        <family val="2"/>
      </rPr>
      <t>1353 for the applicable reporting period, your agency must still submit a negative report.  Negative reports are indicated by an electronic submission of the OGE Form-1353 (in excel format) or the SF-326 (in PDF Format).</t>
    </r>
  </si>
  <si>
    <t>SSgt Mauricio Valdovinos, Jr.</t>
  </si>
  <si>
    <t>Air Force Sergeants Association Conference</t>
  </si>
  <si>
    <t>04/01/2022 - 04/06/2022</t>
  </si>
  <si>
    <t>Air Force Sergeants Association Chapter 1181</t>
  </si>
  <si>
    <t>Lodging</t>
  </si>
  <si>
    <t>miscellaneous (Registration Fees)</t>
  </si>
  <si>
    <t>CMSgt Sherita Outsey</t>
  </si>
  <si>
    <t>Conference on Airport Operations</t>
  </si>
  <si>
    <t xml:space="preserve">Seattle, WA
</t>
  </si>
  <si>
    <t>1C7 Career Field Manager</t>
  </si>
  <si>
    <t>06/04/2022-06/08/2022</t>
  </si>
  <si>
    <t xml:space="preserve">SrA Mary Curlee </t>
  </si>
  <si>
    <t>meals</t>
  </si>
  <si>
    <t xml:space="preserve">1C7 Shift Lead </t>
  </si>
  <si>
    <t>06/04/2022-06/09/2022</t>
  </si>
  <si>
    <t>TSgt Cassandra Supernault</t>
  </si>
  <si>
    <t>1C7 MACJOM Functional Area Manager</t>
  </si>
  <si>
    <t>TSgt Ryan Rathke</t>
  </si>
  <si>
    <t>Deputy Airfield Manager</t>
  </si>
  <si>
    <t>06/04/2022-06/10/2022</t>
  </si>
  <si>
    <t>MSgt Tony Braddy</t>
  </si>
  <si>
    <t>Airfield Manager</t>
  </si>
  <si>
    <t>Javaughn Baltrip</t>
  </si>
  <si>
    <t>Basel Tattoo</t>
  </si>
  <si>
    <t>Basel, Switzerland</t>
  </si>
  <si>
    <t>Basel Tattoo Productions</t>
  </si>
  <si>
    <t>USAF HG DO</t>
  </si>
  <si>
    <t>07/11/2022-07/24/2022</t>
  </si>
  <si>
    <t>Timothy Quinn</t>
  </si>
  <si>
    <t>NCOIC, Drill Team</t>
  </si>
  <si>
    <t>Alexandria Piper</t>
  </si>
  <si>
    <t>Supervisor, Drill Team</t>
  </si>
  <si>
    <t xml:space="preserve">Marcus Hardy </t>
  </si>
  <si>
    <t>Robert Day</t>
  </si>
  <si>
    <t>Christian Porter</t>
  </si>
  <si>
    <t>Ceremonial Guardsman</t>
  </si>
  <si>
    <t>Taylor Mergen</t>
  </si>
  <si>
    <t>Johnathan Roan</t>
  </si>
  <si>
    <t>Zachary Eklund</t>
  </si>
  <si>
    <t>Matthew Sweeney</t>
  </si>
  <si>
    <t>Lukas Oakley</t>
  </si>
  <si>
    <t>Devon Cordova</t>
  </si>
  <si>
    <t>Michael Hester</t>
  </si>
  <si>
    <t>Quintin Butler</t>
  </si>
  <si>
    <t>Cristian Lewis</t>
  </si>
  <si>
    <t>Roderick Williams</t>
  </si>
  <si>
    <t>Kyle Monaghan</t>
  </si>
  <si>
    <t>Phillip Reyes</t>
  </si>
  <si>
    <t>Ivan Green</t>
  </si>
  <si>
    <t>Josiah Harbour</t>
  </si>
  <si>
    <t>Daniel Munson</t>
  </si>
  <si>
    <t>Justin Boyd</t>
  </si>
  <si>
    <t>The Royal Edinbugh Military Tattoo</t>
  </si>
  <si>
    <t>Edinburgh, Scotland</t>
  </si>
  <si>
    <t>The Royal Edinbugh Military Tattoo Ltd</t>
  </si>
  <si>
    <t>07/29/2022-08/27/2022</t>
  </si>
  <si>
    <t>Antonio Lofton</t>
  </si>
  <si>
    <t>Flight Chief, Drill Team</t>
  </si>
  <si>
    <t>07/15/2022-08/27/2022</t>
  </si>
  <si>
    <t>Inspector Standards and Evaluations</t>
  </si>
  <si>
    <t>07/29/2022-08/06/2022</t>
  </si>
  <si>
    <t>Timothy Rush</t>
  </si>
  <si>
    <t>Mark Pearly</t>
  </si>
  <si>
    <t>Kendrick Ervin</t>
  </si>
  <si>
    <t>Jeremy Thomas</t>
  </si>
  <si>
    <t>Shawn Padilla</t>
  </si>
  <si>
    <t>Shane Reed</t>
  </si>
  <si>
    <t>Stephen Souza</t>
  </si>
  <si>
    <t>Eyan Smith</t>
  </si>
  <si>
    <t>Reed McCullough</t>
  </si>
  <si>
    <t>Caleb Morgan</t>
  </si>
  <si>
    <t>Nathan Zahn</t>
  </si>
  <si>
    <t>Musikfest der Bundeswehr</t>
  </si>
  <si>
    <t>Dusseldorf, Germany</t>
  </si>
  <si>
    <t>USAF HG, CC</t>
  </si>
  <si>
    <t>08/20/2022-08/25/2022</t>
  </si>
  <si>
    <t>Christina Warner</t>
  </si>
  <si>
    <t>USAF HG, CFM</t>
  </si>
  <si>
    <t>Brian Johnson</t>
  </si>
  <si>
    <t>Ceremonial Flight, CC</t>
  </si>
  <si>
    <t>Cole Lowery</t>
  </si>
  <si>
    <t>Adrian Young</t>
  </si>
  <si>
    <t>Matthew J Gervasi</t>
  </si>
  <si>
    <t>Power Systems Engineering Research Center Transformation Summer School</t>
  </si>
  <si>
    <t>Tempe AZ</t>
  </si>
  <si>
    <t>PSERC</t>
  </si>
  <si>
    <t>Engineer</t>
  </si>
  <si>
    <t>ASU, Aflred P Sloan foundation, PSERC</t>
  </si>
  <si>
    <t>7/11/2022-7/16/2022</t>
  </si>
  <si>
    <t>Garrett Lewis</t>
  </si>
  <si>
    <t>Physics Colloquium and U2 DODNTSA South Carolina JSHS Event</t>
  </si>
  <si>
    <t>University of South Carolina</t>
  </si>
  <si>
    <t>Wargaming Principal Investigator</t>
  </si>
  <si>
    <t>University of Sourth Carolina</t>
  </si>
  <si>
    <t>07/28/2022 - 07/30/2022</t>
  </si>
  <si>
    <t>Elizabeth Schnaubelt</t>
  </si>
  <si>
    <t>Berlin, Germany</t>
  </si>
  <si>
    <t>University of Nebraska Medical Center</t>
  </si>
  <si>
    <t xml:space="preserve">Air Transportation           </t>
  </si>
  <si>
    <t>Director, C-STARS Omaha</t>
  </si>
  <si>
    <t>09/192022-09/24/2022</t>
  </si>
  <si>
    <t>Nathan Droz</t>
  </si>
  <si>
    <t>Society of Vascular Surgery 2022 Annual Meeting</t>
  </si>
  <si>
    <t>Boston, MA</t>
  </si>
  <si>
    <t>Washington University School of Medicine</t>
  </si>
  <si>
    <t xml:space="preserve">                  Lodging            </t>
  </si>
  <si>
    <t>Cadre, C-STARS St Louis</t>
  </si>
  <si>
    <t>06/15/2022-06/19/ 2022</t>
  </si>
  <si>
    <t xml:space="preserve">            Registration               </t>
  </si>
  <si>
    <t>Victor Kipping</t>
  </si>
  <si>
    <t>National Disaster Medical System Annual Summit</t>
  </si>
  <si>
    <t>Indianapolis, IN</t>
  </si>
  <si>
    <t>Superintendent C-STARS Omaha</t>
  </si>
  <si>
    <t>08/23/2022-08/25/2022</t>
  </si>
  <si>
    <t>Allan  Lucht</t>
  </si>
  <si>
    <t>National Board Meeting and Joint Engineer Training Conference</t>
  </si>
  <si>
    <t>Aurora, CO</t>
  </si>
  <si>
    <t>Society of American Military Engineers</t>
  </si>
  <si>
    <t>Design &amp; Construction Branch Chief</t>
  </si>
  <si>
    <t>5/8/2022-5/13/2022</t>
  </si>
  <si>
    <t>Registration</t>
  </si>
  <si>
    <t>Rachel Sides</t>
  </si>
  <si>
    <t>Ohio State University College of Nursing’s Helene Fuld Health Trust National Institute for Evidence-based Practice in Nursing and Healthcare 5-Day EBP Immersion</t>
  </si>
  <si>
    <t>Columbus, OH</t>
  </si>
  <si>
    <t>The Ohio State University (OSU)</t>
  </si>
  <si>
    <t xml:space="preserve">Conference and course registration </t>
  </si>
  <si>
    <t>SSgt, 88 MDG/SGNE, Medical Technician, MSU</t>
  </si>
  <si>
    <t xml:space="preserve">The Ohio State University (OSU) </t>
  </si>
  <si>
    <t>04/25/2022-04/29/2022</t>
  </si>
  <si>
    <t>Yejin Yoo</t>
  </si>
  <si>
    <t>Association of Pediatric Program Directors (APPD) Annual Spring Meeting</t>
  </si>
  <si>
    <t>San Diego, California</t>
  </si>
  <si>
    <t>Dayton Children’s Hospital &amp; WSU School of Medicine</t>
  </si>
  <si>
    <t>Event Sponsor</t>
  </si>
  <si>
    <t>Capt, 88 HCOS/SGGP, Chief Resident</t>
  </si>
  <si>
    <t>APPD</t>
  </si>
  <si>
    <t>5/14/2022-5/21/2022</t>
  </si>
  <si>
    <t>Matthew Koroscil</t>
  </si>
  <si>
    <t>SPiN Thoracic Navigation System Clinical Mentorship Training</t>
  </si>
  <si>
    <t xml:space="preserve">Franklin, TN </t>
  </si>
  <si>
    <t>Olympus Corporation of the Americas (OCA)</t>
  </si>
  <si>
    <t>Major, HCOS/SGGX, Internal Medicine Doctor</t>
  </si>
  <si>
    <t>6/8/2022-6/9/2022</t>
  </si>
  <si>
    <t>Andrew Berglund</t>
  </si>
  <si>
    <t>Dietrich Kayser</t>
  </si>
  <si>
    <t>SOMOS/AANA Advanced Shoulder Arthroscopy Course</t>
  </si>
  <si>
    <t>Rosemont, IL</t>
  </si>
  <si>
    <t>SOMOS/AANA</t>
  </si>
  <si>
    <t xml:space="preserve">Registration Fee  </t>
  </si>
  <si>
    <t>Capt, 88 SGC/SGCO, Orthopedic Surgeon</t>
  </si>
  <si>
    <t>Society of Military Orthopaedic Surgeons (SOMOS) and Arthroscopy Association of North America (AANA)</t>
  </si>
  <si>
    <t>8/5/2022 - 8/7/2022</t>
  </si>
  <si>
    <t>Michelle Kiger</t>
  </si>
  <si>
    <t>American Academy of Pediatrics (AAP) National Conference</t>
  </si>
  <si>
    <t>Anaheim, CA</t>
  </si>
  <si>
    <t>American Academy of Pediatrics (AAP)</t>
  </si>
  <si>
    <t>Air and Ground Transportation</t>
  </si>
  <si>
    <t>Major, HCOS/SGGC, Pediatric Residency Program Director</t>
  </si>
  <si>
    <t xml:space="preserve">American Academy of Pediatrics (AAP) </t>
  </si>
  <si>
    <t>10/6/2022 - 10/12/2022</t>
  </si>
  <si>
    <t>Jarom Jardine</t>
  </si>
  <si>
    <t>Henry M. Jackson Foundation for the Advancement of Military Medicine</t>
  </si>
  <si>
    <t>Capt, HCOS/SGGC, Pediatric Resident</t>
  </si>
  <si>
    <t>Julie Tarr</t>
  </si>
  <si>
    <t>The Ohio State University College of Nursing's 5-Day Evidence-Based Practice Immersion Course</t>
  </si>
  <si>
    <t>The Ohio State University (OSU) College of Nursing</t>
  </si>
  <si>
    <t>Major, IPTS/SGIC, Clinical Nurse Specialist</t>
  </si>
  <si>
    <t>9/19/2022 - 9/23/2022</t>
  </si>
  <si>
    <t>Joy Haley</t>
  </si>
  <si>
    <t>Research Activity Seminar</t>
  </si>
  <si>
    <t>University of Tennessee</t>
  </si>
  <si>
    <t>Per Diem and Parking</t>
  </si>
  <si>
    <t>Research Team Leader</t>
  </si>
  <si>
    <t>03/30/22-04/01/22</t>
  </si>
  <si>
    <t>John Boeckl</t>
  </si>
  <si>
    <t>30th International Materials Research Congress</t>
  </si>
  <si>
    <t>SMMater</t>
  </si>
  <si>
    <t>Senior International Focal Point</t>
  </si>
  <si>
    <t>08/13/22-08/20/22</t>
  </si>
  <si>
    <t>Conference Fees</t>
  </si>
  <si>
    <t>Teri Rodriguiz</t>
  </si>
  <si>
    <t>MITRE Basecamp</t>
  </si>
  <si>
    <t>MITRE</t>
  </si>
  <si>
    <t>Acquisition Program Manager</t>
  </si>
  <si>
    <t>09/07/2022-09/08/2022</t>
  </si>
  <si>
    <t>CAPT JOHN HAMM</t>
  </si>
  <si>
    <t>Dell World Conference</t>
  </si>
  <si>
    <t>Las Vegas, NV</t>
  </si>
  <si>
    <t>Dell Technology</t>
  </si>
  <si>
    <t>Conference Registration Fee</t>
  </si>
  <si>
    <t>Datalinks Test Flight Commander</t>
  </si>
  <si>
    <t>05/01/2022-05/05/2022</t>
  </si>
  <si>
    <t>MAJ ALYSSA HEWITSON</t>
  </si>
  <si>
    <t>Intuitive Technology &amp; Surgeon-led Procedure Training</t>
  </si>
  <si>
    <t>Houston, TX</t>
  </si>
  <si>
    <t>Intuitive Surgical, Inc.</t>
  </si>
  <si>
    <t>General Surgeon</t>
  </si>
  <si>
    <t>Registration Fee</t>
  </si>
  <si>
    <t>COL SEAN BRADLEY</t>
  </si>
  <si>
    <t>Missile Grd Launch Demonstration</t>
  </si>
  <si>
    <t>Sortland, Norway</t>
  </si>
  <si>
    <t>Kongsberg Defence &amp; Aerospace</t>
  </si>
  <si>
    <t>Grd Transportation</t>
  </si>
  <si>
    <t>SML, Legacy Air Dominance Pgm</t>
  </si>
  <si>
    <t>08/27/2022-09/03/2022</t>
  </si>
  <si>
    <t>Kathy Smith</t>
  </si>
  <si>
    <t xml:space="preserve">Amazon BRIDGE Fellow in-person company familiarization. </t>
  </si>
  <si>
    <t>Seattle, WA</t>
  </si>
  <si>
    <t>Amazon</t>
  </si>
  <si>
    <t>Lead Program Analyst</t>
  </si>
  <si>
    <t xml:space="preserve">Amazon </t>
  </si>
  <si>
    <t>9/11/2022; 9/14/2022</t>
  </si>
  <si>
    <t>Dwenda Wilson-Hutter</t>
  </si>
  <si>
    <t>Seattle Mini Summit</t>
  </si>
  <si>
    <t>Computer Scientist/Amazon Bridge Fellow</t>
  </si>
  <si>
    <t>9/11/2022- 9/15/2022</t>
  </si>
  <si>
    <t>in-person User Acceptance Test</t>
  </si>
  <si>
    <t>Dupont, WA</t>
  </si>
  <si>
    <t>9/14/2022- 9/15/2022</t>
  </si>
  <si>
    <t>Support Encompass V0 Software Launch</t>
  </si>
  <si>
    <t>Nashville, TN</t>
  </si>
  <si>
    <t>9/24/2022- 9/30/2022</t>
  </si>
  <si>
    <t>Brandon Dues</t>
  </si>
  <si>
    <t>Young Leaders Program</t>
  </si>
  <si>
    <t>Atlanta, GA</t>
  </si>
  <si>
    <t>Atlantik-Bruecke</t>
  </si>
  <si>
    <t>Hotel and Special off-site meals</t>
  </si>
  <si>
    <t>Program</t>
  </si>
  <si>
    <t>Lt Col</t>
  </si>
  <si>
    <t>8/6/2022- 8/12/2022</t>
  </si>
  <si>
    <t>Local Transportation</t>
  </si>
  <si>
    <t>Karrissa Garza</t>
  </si>
  <si>
    <t>OK Thunderbird Drone Festival/ Conference</t>
  </si>
  <si>
    <t>Woodward, OK</t>
  </si>
  <si>
    <t>Thunderbird Drone Festival</t>
  </si>
  <si>
    <t>Hotel Lodging</t>
  </si>
  <si>
    <t>Major</t>
  </si>
  <si>
    <t>8/10/2022- 8/14/2022</t>
  </si>
  <si>
    <t>MSgt Brandon Blake</t>
  </si>
  <si>
    <t>OAY 2022</t>
  </si>
  <si>
    <t>National Harbor, MD</t>
  </si>
  <si>
    <t>Air Force Assoc</t>
  </si>
  <si>
    <t xml:space="preserve">MSgt </t>
  </si>
  <si>
    <t>Major Jeremy Millar</t>
  </si>
  <si>
    <t>Vmware via Epoch Concepts</t>
  </si>
  <si>
    <t>Conference Registration</t>
  </si>
  <si>
    <t>Chief, Defensive Cyber Ops</t>
  </si>
  <si>
    <t>VMware</t>
  </si>
  <si>
    <t>8/28/2022-9/2/2022</t>
  </si>
  <si>
    <t>Mr. Dan Jackoway</t>
  </si>
  <si>
    <t>Information System Security Engineer</t>
  </si>
  <si>
    <t>Lt Col Shaun Gifford</t>
  </si>
  <si>
    <t>Pacific Northwest Endovascular Conference</t>
  </si>
  <si>
    <t>Behind the Scenes, Medical Education Co.</t>
  </si>
  <si>
    <t>Surgeon</t>
  </si>
  <si>
    <t>Behind the Scenes Medical Education Co.</t>
  </si>
  <si>
    <t>5/26/2022-5/28/2022</t>
  </si>
  <si>
    <t>Capt Matt Vuoncino</t>
  </si>
  <si>
    <t>Capt Greg Brittenham</t>
  </si>
  <si>
    <t>Capt Rafael Lozano</t>
  </si>
  <si>
    <t>2022 Society of Vascular Surgery Vascular Annual Meeting</t>
  </si>
  <si>
    <t>UC Davis Medical Center</t>
  </si>
  <si>
    <t>Resident, Cardiology</t>
  </si>
  <si>
    <t>Society of Vascular Surgery</t>
  </si>
  <si>
    <t>6/14/2022-6/19/2022</t>
  </si>
  <si>
    <t>Transport</t>
  </si>
  <si>
    <t>Capt Elan Sherazee</t>
  </si>
  <si>
    <t>American Association for Thoracic Surgery Annual Meeting</t>
  </si>
  <si>
    <t>Transportation</t>
  </si>
  <si>
    <t>Resident, Graduate Medical Education, Cardiology</t>
  </si>
  <si>
    <t>American Association for Thoracic Surgery</t>
  </si>
  <si>
    <t>37th Surgery for Trauma Day</t>
  </si>
  <si>
    <t>Bethesda, MD</t>
  </si>
  <si>
    <t>University of Health Sciences, Bethesda</t>
  </si>
  <si>
    <t>8/23/2022-8/25/2022</t>
  </si>
  <si>
    <t>8/23/2022-8/24/2022</t>
  </si>
  <si>
    <t>Capt Benjamin Lee</t>
  </si>
  <si>
    <t>Khamis, Tabuk, Dhahran; Saudi Arabia</t>
  </si>
  <si>
    <t>Chief, Security Cooperation  Programs Branch</t>
  </si>
  <si>
    <t>Royal Saudi Air Force, Kingdom of Saudi Arabia</t>
  </si>
  <si>
    <t>11/28/2021-11/30/2021</t>
  </si>
  <si>
    <t>Joseph Fehrman</t>
  </si>
  <si>
    <t>2022 Practicum</t>
  </si>
  <si>
    <t>Santa Fe, NM</t>
  </si>
  <si>
    <t>Colorado State Univ.</t>
  </si>
  <si>
    <t>AFIT Student</t>
  </si>
  <si>
    <t>Los Alamos Nat'l Lab</t>
  </si>
  <si>
    <t>5/15/2022-5/19/2022</t>
  </si>
  <si>
    <t>Ground Trans</t>
  </si>
  <si>
    <t>Elise Hill</t>
  </si>
  <si>
    <t>ACS Leadership and Advocacy Conference</t>
  </si>
  <si>
    <t>Washington DC</t>
  </si>
  <si>
    <t>Univ of California</t>
  </si>
  <si>
    <t>Train Fare</t>
  </si>
  <si>
    <t>Hotel/Meals</t>
  </si>
  <si>
    <t>UC Davis</t>
  </si>
  <si>
    <t>4/2/2022-4/4/2022</t>
  </si>
  <si>
    <t>Conf Fee</t>
  </si>
  <si>
    <t>Bashir ElKhoury</t>
  </si>
  <si>
    <t>2022 American Occupational Health Conf.</t>
  </si>
  <si>
    <t>Salt Lake City, UT</t>
  </si>
  <si>
    <t>American College of Occupational and Environmental Medicine</t>
  </si>
  <si>
    <t>Airfare</t>
  </si>
  <si>
    <t>5/1/2022-5/4/2022</t>
  </si>
  <si>
    <t>Melissa Cook</t>
  </si>
  <si>
    <t>2022 American Academy of Neurology annual meeting</t>
  </si>
  <si>
    <t>University of Minnesota</t>
  </si>
  <si>
    <t>AFIT student</t>
  </si>
  <si>
    <t>American Academy of Neurology</t>
  </si>
  <si>
    <t>4/3/2022-4/7/2022</t>
  </si>
  <si>
    <t>Bradey Santulan</t>
  </si>
  <si>
    <t>Amazon BRIDGE Summit</t>
  </si>
  <si>
    <t>San Diego, CA</t>
  </si>
  <si>
    <t>Education with Industry (EWI) Fellow</t>
  </si>
  <si>
    <t>4/11/2022-4/15/2022</t>
  </si>
  <si>
    <t xml:space="preserve">Kelly Fann </t>
  </si>
  <si>
    <t xml:space="preserve">Amazon BRIDGE Summit </t>
  </si>
  <si>
    <t xml:space="preserve">EWI Fellow </t>
  </si>
  <si>
    <t>Capt Adriane Payn</t>
  </si>
  <si>
    <t>Amazon BRIDGE Fellowship Summit for cross company and cross Federal Gov collaboration</t>
  </si>
  <si>
    <t>Amazon Web Services</t>
  </si>
  <si>
    <t>EWI Fellow</t>
  </si>
  <si>
    <t xml:space="preserve">Ryan Lam </t>
  </si>
  <si>
    <t>4/10/2022-4/16/2022</t>
  </si>
  <si>
    <t>Shane Balkcom</t>
  </si>
  <si>
    <t>Christina Salinas</t>
  </si>
  <si>
    <t>Ashley Sam</t>
  </si>
  <si>
    <t>Pediatric Academic Societies Meeting 2022</t>
  </si>
  <si>
    <t>Denver, CO</t>
  </si>
  <si>
    <t xml:space="preserve">Boston Children's Hospital </t>
  </si>
  <si>
    <t>Pediatric Critical Care Fellow</t>
  </si>
  <si>
    <t xml:space="preserve">Pediatric Academic Societies </t>
  </si>
  <si>
    <t>4/22/2022-4/25/2022</t>
  </si>
  <si>
    <t>Conference Fee</t>
  </si>
  <si>
    <t>Erin Recanzone</t>
  </si>
  <si>
    <t>NROL-85 Launch</t>
  </si>
  <si>
    <t>Vandenberg SFB, CA</t>
  </si>
  <si>
    <t>SpaceX</t>
  </si>
  <si>
    <t>4/10/2022-4/17/2022</t>
  </si>
  <si>
    <t>Kenneth Lee</t>
  </si>
  <si>
    <t>RAMON A. RIOJAS</t>
  </si>
  <si>
    <t>ADVANCED ROBOTICS</t>
  </si>
  <si>
    <t>NORWOOD, GA</t>
  </si>
  <si>
    <t>American Association of Thoracic Surgery</t>
  </si>
  <si>
    <t>TRAINING</t>
  </si>
  <si>
    <t>AATS</t>
  </si>
  <si>
    <t>4/6/2022-4/7/2022</t>
  </si>
  <si>
    <t>Adriane Payn</t>
  </si>
  <si>
    <t>Space Integration Group quarterly forum</t>
  </si>
  <si>
    <t>5/3/2022-5/4/2022</t>
  </si>
  <si>
    <t>Takayuki Iguchi</t>
  </si>
  <si>
    <t>Defense and Aerospace Test and Analysis Workshop</t>
  </si>
  <si>
    <t>Arlington, VA</t>
  </si>
  <si>
    <t>Florida State Univ</t>
  </si>
  <si>
    <t>NASA &amp; American Statistical Assoc.</t>
  </si>
  <si>
    <t>4/26/2022-4/28/2022</t>
  </si>
  <si>
    <t>Bohan Liu</t>
  </si>
  <si>
    <t>Introduction to Academic Radiology</t>
  </si>
  <si>
    <t>New Orelans, LA</t>
  </si>
  <si>
    <t>George Washington Univ Hospital</t>
  </si>
  <si>
    <t>Capt</t>
  </si>
  <si>
    <t>American Roentgen Ray Society</t>
  </si>
  <si>
    <t>4/30/2022-5/7/2022</t>
  </si>
  <si>
    <t>Robert Keilig</t>
  </si>
  <si>
    <t>SAEM Conference 2022</t>
  </si>
  <si>
    <t>Univ of Buffalo</t>
  </si>
  <si>
    <t>2022 Peripheral nerve society annual meeting</t>
  </si>
  <si>
    <t>Miami, FL</t>
  </si>
  <si>
    <t>Univ of Minnesota</t>
  </si>
  <si>
    <t>Peripheral nerve society</t>
  </si>
  <si>
    <t>5/13/2022-5/17/2022</t>
  </si>
  <si>
    <t>Ryan Lam</t>
  </si>
  <si>
    <t>Amazon Strategic Offsite</t>
  </si>
  <si>
    <t>Washington, DC</t>
  </si>
  <si>
    <t>5/16/2022-5/21/2022</t>
  </si>
  <si>
    <t>George Severson</t>
  </si>
  <si>
    <t>SOCOM SOF IF Conference</t>
  </si>
  <si>
    <t>Tampa Bay , FL</t>
  </si>
  <si>
    <t>8VC</t>
  </si>
  <si>
    <t>SOF Innovation Foundry</t>
  </si>
  <si>
    <t>5/2/2022-5/5/2022</t>
  </si>
  <si>
    <t>Ground Transportation</t>
  </si>
  <si>
    <t>5/16/2022-5/18/2022</t>
  </si>
  <si>
    <t>Richard A. Ricciuti</t>
  </si>
  <si>
    <t>Deloitte University W2DC</t>
  </si>
  <si>
    <t>Westlake, TX</t>
  </si>
  <si>
    <t>Deloitte</t>
  </si>
  <si>
    <t>6/6/2022-6/8/2022</t>
  </si>
  <si>
    <t>Garrett Rybak</t>
  </si>
  <si>
    <t>Marketing &amp; Public Policy Workshop</t>
  </si>
  <si>
    <t>Waco, TX</t>
  </si>
  <si>
    <t>Univ of Arkansas</t>
  </si>
  <si>
    <t>6/6/2022-6/9/2022</t>
  </si>
  <si>
    <t>Austin, TX</t>
  </si>
  <si>
    <t>6/9/2022-6/11/2022</t>
  </si>
  <si>
    <t>Eric Olsen</t>
  </si>
  <si>
    <t>Research Workshop</t>
  </si>
  <si>
    <t>Madison WI</t>
  </si>
  <si>
    <t>Univ of Wisconsin</t>
  </si>
  <si>
    <t>CI Student</t>
  </si>
  <si>
    <t>6/12/2022-6/17/2022</t>
  </si>
  <si>
    <t>Timothy A. Soeken</t>
  </si>
  <si>
    <t>Global Ophthalmology Fellowship site visit</t>
  </si>
  <si>
    <t>Montego Bay, Jamaica</t>
  </si>
  <si>
    <t>Univ of Michigan</t>
  </si>
  <si>
    <t>Fellow</t>
  </si>
  <si>
    <t>6/5/2022-6/8/2022</t>
  </si>
  <si>
    <t>6/22/2022-6/30/2022</t>
  </si>
  <si>
    <t>Kevin Burris</t>
  </si>
  <si>
    <t>Science Team Meeting</t>
  </si>
  <si>
    <t>Boulder, CO</t>
  </si>
  <si>
    <t>Science Sys and Applications Inc</t>
  </si>
  <si>
    <t>Student</t>
  </si>
  <si>
    <t>7/25/2022-7/29/2022</t>
  </si>
  <si>
    <t>Matthew Resnick</t>
  </si>
  <si>
    <t>Residency</t>
  </si>
  <si>
    <t>Jefferson City, MO</t>
  </si>
  <si>
    <t>Univ of Missouri</t>
  </si>
  <si>
    <t>Mileage</t>
  </si>
  <si>
    <t>Orthopedic Surgery Resident</t>
  </si>
  <si>
    <t>4/1/2022-7/31/2022</t>
  </si>
  <si>
    <t>Luke St Pierre</t>
  </si>
  <si>
    <t>Thesis Research</t>
  </si>
  <si>
    <t>Libreville, Gabon</t>
  </si>
  <si>
    <t>Yale Univ</t>
  </si>
  <si>
    <t>8/9/2022-8/24/2022</t>
  </si>
  <si>
    <t>Nicholas Pender</t>
  </si>
  <si>
    <t>Process Familiarization</t>
  </si>
  <si>
    <t>Hawthorne, CA</t>
  </si>
  <si>
    <t>9/6/2022-9/9/2022</t>
  </si>
  <si>
    <t>Casey N. Meyering</t>
  </si>
  <si>
    <t>Factory Visit</t>
  </si>
  <si>
    <t>Univ of Tennessee</t>
  </si>
  <si>
    <t>Melisa Joyner</t>
  </si>
  <si>
    <t>Project Meeting</t>
  </si>
  <si>
    <t>Manasquan, NJ</t>
  </si>
  <si>
    <t>Counter Hack</t>
  </si>
  <si>
    <t>9/12/2022-9/15/2022</t>
  </si>
  <si>
    <t>Nicholas Singh-Miller</t>
  </si>
  <si>
    <t>Clinical Rotation</t>
  </si>
  <si>
    <t>Nat'l Institute of Health</t>
  </si>
  <si>
    <t>4/1/2022-6/17/2022</t>
  </si>
  <si>
    <t>Chris Medina</t>
  </si>
  <si>
    <t>Process Visit</t>
  </si>
  <si>
    <t>Chicago, IL</t>
  </si>
  <si>
    <t>9/18/2022-9/21/2022</t>
  </si>
  <si>
    <t>Jacob Jensen</t>
  </si>
  <si>
    <t>Seminar</t>
  </si>
  <si>
    <t>Aimes, IA</t>
  </si>
  <si>
    <t>Auburn Univ</t>
  </si>
  <si>
    <t>4/7/2022-4/9/2022</t>
  </si>
  <si>
    <t>Conference</t>
  </si>
  <si>
    <t>7/2/2022-7/6/2022</t>
  </si>
  <si>
    <t>7/27/2022-7/29/2022</t>
  </si>
  <si>
    <t>9/17/2022-9/20/2022</t>
  </si>
  <si>
    <t>David A. Maida</t>
  </si>
  <si>
    <t>AFA Conference</t>
  </si>
  <si>
    <t>MGMWERX</t>
  </si>
  <si>
    <t>9/18/2022-9/22/2022</t>
  </si>
  <si>
    <t>Cape Canaveral, FL</t>
  </si>
  <si>
    <t>9/25/2022-9/28/2022</t>
  </si>
  <si>
    <t>Araceli Macias</t>
  </si>
  <si>
    <t>Onboarding Summit</t>
  </si>
  <si>
    <t>9/26/2022-9/30/2022</t>
  </si>
  <si>
    <t>Shaun Eagan</t>
  </si>
  <si>
    <t>Comcast</t>
  </si>
  <si>
    <t>9/28/2022-9/30/2022</t>
  </si>
  <si>
    <t>Maj Timothy West</t>
  </si>
  <si>
    <t>Mission Planning Electromagnetic Warfare Working Group workshop</t>
  </si>
  <si>
    <t>Idaho National Laboratory</t>
  </si>
  <si>
    <t>Meals/Misc</t>
  </si>
  <si>
    <t>AF Fellow</t>
  </si>
  <si>
    <t>Georgia Tech Research Institute</t>
  </si>
  <si>
    <t>11 Oct 2022 - 15 Oct 2022</t>
  </si>
  <si>
    <t>Rental Car</t>
  </si>
  <si>
    <t>Lt Col Ryan Thulin</t>
  </si>
  <si>
    <t>Arlington VA</t>
  </si>
  <si>
    <t>RAND Corporation</t>
  </si>
  <si>
    <t xml:space="preserve">Airfare                    </t>
  </si>
  <si>
    <t>19 Apr - 22 Apr 2022</t>
  </si>
  <si>
    <t>Maj Brandon Temple</t>
  </si>
  <si>
    <t>Cambridge MA</t>
  </si>
  <si>
    <t>Massachusetts Institute of Technology</t>
  </si>
  <si>
    <t xml:space="preserve"> Lodging              </t>
  </si>
  <si>
    <t>AF Legislative Fellow</t>
  </si>
  <si>
    <t>MIT</t>
  </si>
  <si>
    <t>20 Apr - 22 Apr 2022</t>
  </si>
  <si>
    <t xml:space="preserve">Meals                   </t>
  </si>
  <si>
    <t>Project Air Force Air and Space Research Forum</t>
  </si>
  <si>
    <t>05-10-2022 - 05-12-2022</t>
  </si>
  <si>
    <t>Lt Col Ryan Stallsworth</t>
  </si>
  <si>
    <t>05/10/2022 - 05/12/2022</t>
  </si>
  <si>
    <t>Dr. Dawn Murphy</t>
  </si>
  <si>
    <t>Columbia-Harvard China and the World Program</t>
  </si>
  <si>
    <t>Indiana University - Bloomington IN</t>
  </si>
  <si>
    <t>Columbia University</t>
  </si>
  <si>
    <t xml:space="preserve">Airfare                 </t>
  </si>
  <si>
    <t xml:space="preserve">Lodging            </t>
  </si>
  <si>
    <t>AU Faculty Member</t>
  </si>
  <si>
    <t>04/07/2022 - 04/10/2022</t>
  </si>
  <si>
    <t>Frank Delsing</t>
  </si>
  <si>
    <t xml:space="preserve">Airfare                         </t>
  </si>
  <si>
    <t>eVTOL Product Manufacturer Visit</t>
  </si>
  <si>
    <t>Burlington VT</t>
  </si>
  <si>
    <t>Dr. David Palkki</t>
  </si>
  <si>
    <t>2022 College and University Educators Workshop</t>
  </si>
  <si>
    <t>New York NY</t>
  </si>
  <si>
    <t>Council on Foreign Relations</t>
  </si>
  <si>
    <t xml:space="preserve">Lodging              </t>
  </si>
  <si>
    <t xml:space="preserve">Council on Foreign Relations </t>
  </si>
  <si>
    <t>28-29 Apr 2022</t>
  </si>
  <si>
    <t>Project on Nuclear Issues training</t>
  </si>
  <si>
    <t>Various locations in Washington State</t>
  </si>
  <si>
    <t xml:space="preserve">Center for Strategic and International Studies </t>
  </si>
  <si>
    <t>12-18 Jun 2022</t>
  </si>
  <si>
    <t>Presentations on recent publication</t>
  </si>
  <si>
    <t>Williamsburg VA</t>
  </si>
  <si>
    <t>College of William and Mary</t>
  </si>
  <si>
    <t xml:space="preserve">Lodging </t>
  </si>
  <si>
    <t>28 Apr - 1 May 2022</t>
  </si>
  <si>
    <t>Ground Transportation (Richmond to Williamsburg and Rtn)</t>
  </si>
  <si>
    <t>Col Christopher Reid</t>
  </si>
  <si>
    <t>UAV Research Site Visit</t>
  </si>
  <si>
    <t>San Diego CA</t>
  </si>
  <si>
    <t>16-18 May 2022</t>
  </si>
  <si>
    <t>Dr. Douglas Peiffer</t>
  </si>
  <si>
    <t>Conference on German AF</t>
  </si>
  <si>
    <t>Potsdam, Germany</t>
  </si>
  <si>
    <t>Bundeswehr Museum of Military History</t>
  </si>
  <si>
    <t>15-19 Aug 2022</t>
  </si>
  <si>
    <t>Laurel Officer</t>
  </si>
  <si>
    <t>J Kiffin Penry Residents Epilepsy Program</t>
  </si>
  <si>
    <t>Winston-Salem, NC</t>
  </si>
  <si>
    <t>J Kiffin Penry Epilepsy Education Programs</t>
  </si>
  <si>
    <t>lodging</t>
  </si>
  <si>
    <t>airfare</t>
  </si>
  <si>
    <t>physician</t>
  </si>
  <si>
    <t>J. Kiffin Penry Education Program</t>
  </si>
  <si>
    <t>9/20-24/2022</t>
  </si>
  <si>
    <t>tuition</t>
  </si>
  <si>
    <t>Elizabeth Carpenter</t>
  </si>
  <si>
    <t>South TX American College of Surgeons Conf</t>
  </si>
  <si>
    <t xml:space="preserve">Houston, TX </t>
  </si>
  <si>
    <t>Metis Foundation</t>
  </si>
  <si>
    <t>registration</t>
  </si>
  <si>
    <t>ground trans</t>
  </si>
  <si>
    <t>02/17-19/2022</t>
  </si>
  <si>
    <t>American Society of Colon and Rectal Surgeons Annual Scientific Meeting</t>
  </si>
  <si>
    <t>Tampa, FL</t>
  </si>
  <si>
    <t xml:space="preserve">lodging </t>
  </si>
  <si>
    <t>Am Society of Colon and Rectal surgeons</t>
  </si>
  <si>
    <t>4/30/2022-05/03/2022</t>
  </si>
  <si>
    <t>Brandon Kuiper</t>
  </si>
  <si>
    <t>Crohn's &amp; Colitis Foundation National visiting Fellow IBD Program</t>
  </si>
  <si>
    <t>North Carolina</t>
  </si>
  <si>
    <t>Crohn's &amp; colitis foundation</t>
  </si>
  <si>
    <t>Croh's &amp; Colitis Foundation</t>
  </si>
  <si>
    <t>03/03/2022-03/31/2022</t>
  </si>
  <si>
    <t>William Bennett</t>
  </si>
  <si>
    <t>TX Infectious Disease Society Annual Meeting</t>
  </si>
  <si>
    <t xml:space="preserve">Lost Pines, TX </t>
  </si>
  <si>
    <t>TX Infectious Disease Society</t>
  </si>
  <si>
    <t>06/3-5/2022</t>
  </si>
  <si>
    <t>Andrea Keithler</t>
  </si>
  <si>
    <t>Internation Fellows Program</t>
  </si>
  <si>
    <t>Biotronik</t>
  </si>
  <si>
    <t>Biotronil</t>
  </si>
  <si>
    <t>05/13-15/2022</t>
  </si>
  <si>
    <t>Tesserae Koramek</t>
  </si>
  <si>
    <t>Pacific Northwest Endovascular Conf</t>
  </si>
  <si>
    <t>Behind the Scenes, a Medical Education Company</t>
  </si>
  <si>
    <t xml:space="preserve">Pacific Northwest Endovascular </t>
  </si>
  <si>
    <t>05/26-27/2022</t>
  </si>
  <si>
    <t>David Schechtman</t>
  </si>
  <si>
    <t>Pacific Northwest Endovascular</t>
  </si>
  <si>
    <t>Fawn Hogan</t>
  </si>
  <si>
    <t>DHA Facial Feminization surgery course</t>
  </si>
  <si>
    <t>Geneva foundation</t>
  </si>
  <si>
    <t>06/15-17/2022</t>
  </si>
  <si>
    <t>2022 digestive Disease Week</t>
  </si>
  <si>
    <t>Geneva Foundation</t>
  </si>
  <si>
    <t>Digestive Disease Week</t>
  </si>
  <si>
    <t>05/21-24/2022</t>
  </si>
  <si>
    <t>Renee Matos</t>
  </si>
  <si>
    <t>Uniformed Services University Pediatric grand rounds</t>
  </si>
  <si>
    <t>Henry Jackson foundation</t>
  </si>
  <si>
    <t>Uniformed Services Universtiy</t>
  </si>
  <si>
    <t>05/31/2022-96/02/2022</t>
  </si>
  <si>
    <t>Annual IHPBA Congress Symposium</t>
  </si>
  <si>
    <t>New York, NY</t>
  </si>
  <si>
    <t>International Hepato-Pancreato-Biliary Association</t>
  </si>
  <si>
    <t>03/30/2022-04/02/2022</t>
  </si>
  <si>
    <t>Ted Spiewak</t>
  </si>
  <si>
    <t>Crohn's &amp; Colitis Foundation National Visiting Fellow IBD Program</t>
  </si>
  <si>
    <t>St. Louis, MO</t>
  </si>
  <si>
    <t>Crohn's &amp; Colitis Foundation</t>
  </si>
  <si>
    <t>04-01-30/2022</t>
  </si>
  <si>
    <t>Masoud Rasti</t>
  </si>
  <si>
    <t>Joint Military Training and Simulation Conference</t>
  </si>
  <si>
    <t>Bristol, United Kingdom</t>
  </si>
  <si>
    <t>Logistics Officers Association</t>
  </si>
  <si>
    <t>Admission</t>
  </si>
  <si>
    <t>Chief, Force Development Strategy and Technical Advisor</t>
  </si>
  <si>
    <t>18-22 Jul 2022</t>
  </si>
  <si>
    <t>Matthew Altman</t>
  </si>
  <si>
    <t>47th Mission Support Group Commander</t>
  </si>
  <si>
    <t>5/9/2022-5/12/2022</t>
  </si>
  <si>
    <t>Timothy Ray</t>
  </si>
  <si>
    <t>Camarillo Airshow</t>
  </si>
  <si>
    <t>Camarillo, CA</t>
  </si>
  <si>
    <t>Camarillo Wings Association</t>
  </si>
  <si>
    <t>08/19/2022-08/21/2022</t>
  </si>
  <si>
    <t>Grant Scholl</t>
  </si>
  <si>
    <t>Michael Bailey</t>
  </si>
  <si>
    <t>MSgt</t>
  </si>
  <si>
    <t>Tyler Moran</t>
  </si>
  <si>
    <t>Haley Brunkal</t>
  </si>
  <si>
    <t>Cdt</t>
  </si>
  <si>
    <t>Baileigh McFall</t>
  </si>
  <si>
    <t>Micah Pugh</t>
  </si>
  <si>
    <t>Daniel Simonds</t>
  </si>
  <si>
    <t>Jason Tilley</t>
  </si>
  <si>
    <t>Eric Kenes</t>
  </si>
  <si>
    <t>Nicholas Zigrosser</t>
  </si>
  <si>
    <t>not listed</t>
  </si>
  <si>
    <t>Marge Diriggiero</t>
  </si>
  <si>
    <t>Lauren LaDuque</t>
  </si>
  <si>
    <t>CMSgt Michael Caldwell</t>
  </si>
  <si>
    <t>NOISE Study five year follow up</t>
  </si>
  <si>
    <t>San Antonio. TX</t>
  </si>
  <si>
    <t>Hotel, Air, Meals</t>
  </si>
  <si>
    <t>Security Forces Manager</t>
  </si>
  <si>
    <t>The Geneva Foundation</t>
  </si>
  <si>
    <t>21-22 May 2022</t>
  </si>
  <si>
    <t>Lt Gen John Healy</t>
  </si>
  <si>
    <t>Civic Leader Update</t>
  </si>
  <si>
    <t>Riverside, CA</t>
  </si>
  <si>
    <t>March Field Foundation</t>
  </si>
  <si>
    <t>Meal</t>
  </si>
  <si>
    <t>AFRC/C</t>
  </si>
  <si>
    <t>N/A</t>
  </si>
  <si>
    <t>Satarah Runyan</t>
  </si>
  <si>
    <t>BAE Systems</t>
  </si>
  <si>
    <t>Conference Fee Including Meals Waived</t>
  </si>
  <si>
    <t>Sergeant</t>
  </si>
  <si>
    <t>04/04/2022-04/08/2022</t>
  </si>
  <si>
    <t>Brittany Dorr</t>
  </si>
  <si>
    <t>Mark Gruenewald</t>
  </si>
  <si>
    <t>MILSATCOM USA Conference</t>
  </si>
  <si>
    <t>SAE Media Group</t>
  </si>
  <si>
    <t>Conference Fee Waived</t>
  </si>
  <si>
    <t>Director, SATCOM Integrated Operations Division (SIOD)</t>
  </si>
  <si>
    <t>6/22/2022-6/23/2022</t>
  </si>
  <si>
    <t>Andrew McIntosh</t>
  </si>
  <si>
    <t>Southern Baptist Convnetion Endorser Conference</t>
  </si>
  <si>
    <t>Ridgecrest, NC</t>
  </si>
  <si>
    <t>North American Mission Board of the Southern Baptist Convention</t>
  </si>
  <si>
    <t>Chaplain</t>
  </si>
  <si>
    <t>North American Mission Board</t>
  </si>
  <si>
    <t>10/7/2022 , 10/20/2022-10/21/2022</t>
  </si>
  <si>
    <t xml:space="preserve">Lt Col Ronald Reed </t>
  </si>
  <si>
    <t>Hana Sakura is an annual bilateral alliance-building conference attended by PACAF A2 and JASDF ASO A2</t>
  </si>
  <si>
    <t>Iruma and Naha AB</t>
  </si>
  <si>
    <t>Forum for Combined Logistics
Japan Self-Defense Forces</t>
  </si>
  <si>
    <t>5th AF/ Deputy A2</t>
  </si>
  <si>
    <t xml:space="preserve">JASDF ASO </t>
  </si>
  <si>
    <t xml:space="preserve">Capt Randolph Carey </t>
  </si>
  <si>
    <t>Chief, ISR Engagments</t>
  </si>
  <si>
    <t>Lt Jesica Snow</t>
  </si>
  <si>
    <t xml:space="preserve">Fifth Air Force A4 Director </t>
  </si>
  <si>
    <t xml:space="preserve">Col Christopher K. Fuller </t>
  </si>
  <si>
    <t>Misawa AB</t>
  </si>
  <si>
    <t>JASDF</t>
  </si>
  <si>
    <t>JASDF Bus</t>
  </si>
  <si>
    <t>MILAIR</t>
  </si>
  <si>
    <t>Director, Logistics, Engineering and Force Protection</t>
  </si>
  <si>
    <t>2  &amp; 4 Aug 22</t>
  </si>
  <si>
    <t>Lt Col Scott D. Cline</t>
  </si>
  <si>
    <t xml:space="preserve"> Chief, Civil Engineer Division   </t>
  </si>
  <si>
    <t>Capt Kenneth A. Blanch</t>
  </si>
  <si>
    <t>Readiness Branch Chief</t>
  </si>
  <si>
    <t>CMSgt Sean Danford</t>
  </si>
  <si>
    <t>HQ Staff SEL/CBRN Program Manager</t>
  </si>
  <si>
    <t>Danielle James</t>
  </si>
  <si>
    <t>AMTC 22 Elevated Conference</t>
  </si>
  <si>
    <t>Tampa Florida</t>
  </si>
  <si>
    <t>Captain</t>
  </si>
  <si>
    <t>10/21/2022-10/31/2022</t>
  </si>
  <si>
    <t>Conference registration</t>
  </si>
  <si>
    <t>Richard Debolt</t>
  </si>
  <si>
    <t>NOISE joint study on hearing</t>
  </si>
  <si>
    <t>San Antonio, TX</t>
  </si>
  <si>
    <t xml:space="preserve">TSgt, USAF, </t>
  </si>
  <si>
    <t>6-/21/22 - 6/24/22</t>
  </si>
  <si>
    <t>Lance Adsit</t>
  </si>
  <si>
    <t>Professional Military Trip</t>
  </si>
  <si>
    <t>Tel Aviv, Jerusalem, Golan, Mitzpe Ramon - Israel</t>
  </si>
  <si>
    <t>Major, USAF</t>
  </si>
  <si>
    <t>Foundation for the Defense of Democracies (FDD)</t>
  </si>
  <si>
    <t>6/8/2022-6/15/2022</t>
  </si>
  <si>
    <t>Brian Leitzke</t>
  </si>
  <si>
    <t>The Marcus Foundation</t>
  </si>
  <si>
    <t>Shawn Campbell</t>
  </si>
  <si>
    <t>Brig Gen, USAF</t>
  </si>
  <si>
    <t>Ernesto DiVittorio</t>
  </si>
  <si>
    <t xml:space="preserve">Singapore Immersion/ National Day </t>
  </si>
  <si>
    <t>Singapore</t>
  </si>
  <si>
    <t>RSAF</t>
  </si>
  <si>
    <t>FW/CC</t>
  </si>
  <si>
    <t>7/25/22-8/1/22</t>
  </si>
  <si>
    <t>Rental car</t>
  </si>
  <si>
    <t>Social Program</t>
  </si>
  <si>
    <t>Nathaniel Bell</t>
  </si>
  <si>
    <t>428 FS/ DO</t>
  </si>
  <si>
    <t>Luis Otero</t>
  </si>
  <si>
    <t>Annual Awards Dinner</t>
  </si>
  <si>
    <t>379 EMDG/CC</t>
  </si>
  <si>
    <t>Henry Jackson Foundation for the Advancement of Military Medicine</t>
  </si>
  <si>
    <t>05/03/2022-05/07/2022</t>
  </si>
  <si>
    <t>Event ticket</t>
  </si>
  <si>
    <t>David McGuire</t>
  </si>
  <si>
    <t>Scouts at Philmont Scout Ranch Pilgrimage</t>
  </si>
  <si>
    <t>Cimmaron, NM</t>
  </si>
  <si>
    <t>The National Catholic Conference on Scouting</t>
  </si>
  <si>
    <t>Chaplain 67/CW</t>
  </si>
  <si>
    <t>The National Catholic Committee on Scouting</t>
  </si>
  <si>
    <t>7/17/2022 - 7/29/2022</t>
  </si>
  <si>
    <t>Jose Machuca</t>
  </si>
  <si>
    <t>National Defense University -
Program for Emerging Leaders</t>
  </si>
  <si>
    <t>The National Defense University Foundation</t>
  </si>
  <si>
    <t>Cyberspace Operations Planner Participant - Program for Emerging Leaders, Summer
Immersion</t>
  </si>
  <si>
    <t>6/20/2022-6/25/2022</t>
  </si>
  <si>
    <t>Per Diem/Other</t>
  </si>
  <si>
    <t>Derek Ray</t>
  </si>
  <si>
    <t>375th Cyberspace Operations Squadron Participant - Program for Emerging Leaders, Summer
Immersion</t>
  </si>
  <si>
    <t>Jason Goins</t>
  </si>
  <si>
    <t>Air Force Technical Applications Center Participant - Program for Emerging Leaders, Summer
Immersion</t>
  </si>
  <si>
    <t>John R. Olson</t>
  </si>
  <si>
    <t>European Society of Musculoskeletal Radiology - 2022 Annual Meeting/Conference</t>
  </si>
  <si>
    <t>Rostock, Germany</t>
  </si>
  <si>
    <t>Society of Skeletal Radiology (SSR)</t>
  </si>
  <si>
    <t>Train Transportation</t>
  </si>
  <si>
    <t>Staff Radiologist</t>
  </si>
  <si>
    <t>European Society of Musculoskeletal Radiology- ESSR</t>
  </si>
  <si>
    <t>06/08/2022 - 06/12/2022</t>
  </si>
  <si>
    <t>Food</t>
  </si>
  <si>
    <t xml:space="preserve">Other Transportation </t>
  </si>
  <si>
    <t>Trip Insurance</t>
  </si>
  <si>
    <t>Charlotte, NC</t>
  </si>
  <si>
    <t>Public Media Thought Leader Forum</t>
  </si>
  <si>
    <t>Roadtrip Nation, Whitney Reynolds Show, Red Rogers Production, Furman University, PBS Stations</t>
  </si>
  <si>
    <t>National Educational Telecommunications Association (NETA); Corporation for Public Broadcasting (CPB)</t>
  </si>
  <si>
    <t>Linda Tonnies</t>
  </si>
  <si>
    <t>NBC Today Show appearance</t>
  </si>
  <si>
    <t>New York City, NY</t>
  </si>
  <si>
    <t>NBC Studios</t>
  </si>
  <si>
    <t>RTF Branch Chief</t>
  </si>
  <si>
    <t>NBC Today Show</t>
  </si>
  <si>
    <t>05/04/22-05/07/22</t>
  </si>
  <si>
    <t>Car</t>
  </si>
  <si>
    <t>John Hundley</t>
  </si>
  <si>
    <t>Cheyenne Frontier Days General Committee Retreat</t>
  </si>
  <si>
    <t>Saratoga, WY</t>
  </si>
  <si>
    <t>Cheyenne Frontier Days</t>
  </si>
  <si>
    <t>Vice Wing Commander</t>
  </si>
  <si>
    <t xml:space="preserve">Cheyenne Frontier Days </t>
  </si>
  <si>
    <t>09/16/2022 - 09/18/2022</t>
  </si>
  <si>
    <t>Jaimie Doney</t>
  </si>
  <si>
    <t xml:space="preserve">Advanced Law Enforcment Training </t>
  </si>
  <si>
    <t>Pierre, SD</t>
  </si>
  <si>
    <t>USAF OSI / SD ICAC TF</t>
  </si>
  <si>
    <t>Special Agent</t>
  </si>
  <si>
    <t>South Dakota Internet Crimes Against Children Task Force</t>
  </si>
  <si>
    <t>8/22/2022-8/26/2022</t>
  </si>
  <si>
    <t>Kaylee Kurban</t>
  </si>
  <si>
    <t>Taylor Tonnies</t>
  </si>
  <si>
    <t>Today Show Appearance</t>
  </si>
  <si>
    <t>New York</t>
  </si>
  <si>
    <t>1st Lieutenant</t>
  </si>
  <si>
    <t>5 May 22 - 7 May 22</t>
  </si>
  <si>
    <t>William Sproule</t>
  </si>
  <si>
    <t>NH-4</t>
  </si>
  <si>
    <t>SourceAmerica 2022 National Conference</t>
  </si>
  <si>
    <t>Dallas, TX</t>
  </si>
  <si>
    <t>5/222022-5/16/2022</t>
  </si>
  <si>
    <t>Victoria Coleman</t>
  </si>
  <si>
    <t>World Knowledge Forum (WKF)</t>
  </si>
  <si>
    <t>Supercompensation: Restoring Global Properity &amp; Freedom</t>
  </si>
  <si>
    <t>SES / AF/ST</t>
  </si>
  <si>
    <t>Seoul, ROK</t>
  </si>
  <si>
    <t>This report implements 31 U.S.C. § 1353.  It does not supersede other reports that may have to be filed when travel eXpenses are accepted under other authority.  For definitions and policies, see 41 CFR part 304-1.</t>
  </si>
  <si>
    <t>American Association of Airport EXecutives (AAAE)</t>
  </si>
  <si>
    <t>AleXandria Piper</t>
  </si>
  <si>
    <t>Anthony TruaX</t>
  </si>
  <si>
    <t>Highly Infectious Diseases EXercise, Robert Koch Institute (RKI-STAKOB)</t>
  </si>
  <si>
    <t>KnoXville, TN</t>
  </si>
  <si>
    <t>Cancun, MeXico</t>
  </si>
  <si>
    <t>TaXi</t>
  </si>
  <si>
    <t>VMware EXplore</t>
  </si>
  <si>
    <t xml:space="preserve">English Comprehension Level (ECL) testing in support of the Royal Saudi Air Force. ECL scores are required for international aircrew and certain maintenance personnel to attend EXercise RED FLAG at Nellis AFB, NV. RSAF was invited by the Secretary of the Air Force/ International Affairs (SAF/IA) in the Summer of 2020. The Air Force Division of the United States Military Mission Saudi Arabia was mobilized to ensure that RSAF's attendance at RED FLAG occurred and that it was a success. As the lead training advisor to RSAF at USMTM, I spearheaded a team on a trip around the country testing RSAF personnel. </t>
  </si>
  <si>
    <t>NeXus 22 Conference</t>
  </si>
  <si>
    <t>SPACEX</t>
  </si>
  <si>
    <t>OXnard, CA</t>
  </si>
  <si>
    <t>Stanton Foundation EXercise</t>
  </si>
  <si>
    <t>MIT Senior Congressional and EXecutive Branch Staff Seminar</t>
  </si>
  <si>
    <t>Soceity of American Military Engineers Spring Board of Directors Meeting and 2022 Joint Engineer Training Conference and EXpo</t>
  </si>
  <si>
    <t>GXP360 Professional EXchange and Workshop</t>
  </si>
  <si>
    <t>Bilateral engagement on Airfield Damage Repair (ADR). Observe bilateral ADR eXercise and engage with JASDF civil engineer leadership from ASO &amp; ADC to increase bilateral base recovery / base resiliency and interoperability</t>
  </si>
  <si>
    <t>x</t>
  </si>
  <si>
    <t>PETER W. MARTELL</t>
  </si>
  <si>
    <t>Trial - Witness Testimony</t>
  </si>
  <si>
    <t>Clark County, NV</t>
  </si>
  <si>
    <t xml:space="preserve">District Attorney, Clark County, Nevada </t>
  </si>
  <si>
    <t>District Attorney, Clark County, Nevada</t>
  </si>
  <si>
    <t>X - Cash</t>
  </si>
  <si>
    <t>Meredith McHugh</t>
  </si>
  <si>
    <t>meredith.mchugh@us.af.mil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</si>
</sst>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m/d/yyyy;@"/>
    <numFmt numFmtId="165" formatCode="_([$$-409]* #,##0_);_([$$-409]* \(#,##0\);_([$$-409]* &quot;-&quot;??_);_(@_)"/>
  </numFmts>
  <fonts count="28">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sz val="11"/>
      <color theme="1"/>
      <name val="Calibri"/>
      <family val="2"/>
      <scheme val="minor"/>
    </font>
    <font>
      <sz val="8"/>
      <color theme="1"/>
      <name val="Arial"/>
      <family val="2"/>
    </font>
    <font>
      <sz val="8"/>
      <color rgb="FF000000"/>
      <name val="Arial"/>
      <family val="2"/>
    </font>
    <font>
      <u/>
      <sz val="11"/>
      <color theme="10"/>
      <name val="Calibri"/>
      <family val="2"/>
      <scheme val="minor"/>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s>
  <borders count="9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right style="thick">
        <color indexed="64"/>
      </right>
      <top/>
      <bottom/>
      <diagonal/>
    </border>
    <border>
      <left style="medium">
        <color indexed="64"/>
      </left>
      <right style="thick">
        <color indexed="64"/>
      </right>
      <top/>
      <bottom style="thick">
        <color indexed="64"/>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right style="medium">
        <color indexed="64"/>
      </right>
      <top style="thin">
        <color indexed="64"/>
      </top>
      <bottom style="thick">
        <color indexed="64"/>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ck">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ck">
        <color indexed="64"/>
      </top>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style="medium">
        <color indexed="64"/>
      </top>
      <bottom style="thick">
        <color indexed="64"/>
      </bottom>
      <diagonal/>
    </border>
    <border>
      <left/>
      <right style="thick">
        <color indexed="64"/>
      </right>
      <top style="thin">
        <color indexed="64"/>
      </top>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1">
    <xf numFmtId="0" fontId="0" fillId="0" borderId="0"/>
    <xf numFmtId="0" fontId="5" fillId="2" borderId="9">
      <alignment horizontal="center" vertical="center"/>
    </xf>
    <xf numFmtId="0" fontId="6" fillId="3" borderId="12" applyNumberFormat="0" applyFill="0" applyBorder="0">
      <alignment horizontal="left" vertical="center" wrapText="1"/>
      <protection locked="0"/>
    </xf>
    <xf numFmtId="0" fontId="1" fillId="4" borderId="0">
      <alignment wrapText="1"/>
      <protection locked="0"/>
    </xf>
    <xf numFmtId="0" fontId="5" fillId="7" borderId="19" applyBorder="0">
      <alignment horizontal="center" vertical="center"/>
    </xf>
    <xf numFmtId="0" fontId="5" fillId="2" borderId="21">
      <alignment horizontal="center" vertical="center" wrapText="1"/>
    </xf>
    <xf numFmtId="0" fontId="1" fillId="0" borderId="22">
      <alignment horizontal="center" vertical="center"/>
    </xf>
    <xf numFmtId="0" fontId="5" fillId="6" borderId="31">
      <alignment vertical="center" wrapText="1"/>
    </xf>
    <xf numFmtId="0" fontId="5" fillId="6" borderId="36">
      <alignment vertical="center" wrapText="1"/>
    </xf>
    <xf numFmtId="44" fontId="24" fillId="0" borderId="0" applyFont="0" applyFill="0" applyBorder="0" applyAlignment="0" applyProtection="0"/>
    <xf numFmtId="0" fontId="27" fillId="0" borderId="0" applyNumberFormat="0" applyFill="0" applyBorder="0" applyAlignment="0" applyProtection="0"/>
  </cellStyleXfs>
  <cellXfs count="548">
    <xf numFmtId="0" fontId="0" fillId="0" borderId="0" xfId="0"/>
    <xf numFmtId="0" fontId="0" fillId="0" borderId="0" xfId="0" applyBorder="1"/>
    <xf numFmtId="0" fontId="5" fillId="2" borderId="9" xfId="1" applyBorder="1">
      <alignment horizontal="center" vertical="center"/>
    </xf>
    <xf numFmtId="0" fontId="6" fillId="4" borderId="13" xfId="2" applyFill="1" applyBorder="1">
      <alignment horizontal="left" vertical="center" wrapText="1"/>
      <protection locked="0"/>
    </xf>
    <xf numFmtId="0" fontId="6" fillId="4" borderId="11" xfId="2" applyFill="1" applyBorder="1">
      <alignment horizontal="left" vertical="center" wrapText="1"/>
      <protection locked="0"/>
    </xf>
    <xf numFmtId="0" fontId="6" fillId="4" borderId="14" xfId="2" applyFill="1" applyBorder="1" applyAlignment="1">
      <alignment horizontal="center" vertical="center" wrapText="1"/>
      <protection locked="0"/>
    </xf>
    <xf numFmtId="0" fontId="2" fillId="6" borderId="17" xfId="0" applyFont="1" applyFill="1" applyBorder="1" applyAlignment="1">
      <alignment vertical="center"/>
    </xf>
    <xf numFmtId="0" fontId="1" fillId="4" borderId="1" xfId="0" applyFont="1" applyFill="1" applyBorder="1" applyAlignment="1" applyProtection="1">
      <alignment wrapText="1"/>
      <protection locked="0"/>
    </xf>
    <xf numFmtId="0" fontId="5" fillId="6" borderId="33" xfId="7" applyBorder="1" applyProtection="1">
      <alignment vertical="center" wrapText="1"/>
    </xf>
    <xf numFmtId="0" fontId="6" fillId="3" borderId="12" xfId="0" applyFont="1" applyFill="1" applyBorder="1" applyAlignment="1" applyProtection="1">
      <alignment horizontal="left" vertical="center" wrapText="1"/>
    </xf>
    <xf numFmtId="14" fontId="6" fillId="3" borderId="12" xfId="0" applyNumberFormat="1" applyFont="1" applyFill="1" applyBorder="1" applyAlignment="1" applyProtection="1">
      <alignment horizontal="left" vertical="center" wrapText="1"/>
    </xf>
    <xf numFmtId="0" fontId="6" fillId="3" borderId="24" xfId="0" applyFont="1" applyFill="1" applyBorder="1" applyAlignment="1" applyProtection="1">
      <alignment vertical="center" wrapText="1"/>
    </xf>
    <xf numFmtId="0" fontId="6" fillId="3" borderId="25"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6" fillId="3" borderId="3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37" xfId="0" applyFont="1" applyFill="1" applyBorder="1" applyAlignment="1" applyProtection="1">
      <alignment horizontal="left" vertical="center" wrapText="1"/>
    </xf>
    <xf numFmtId="0" fontId="6" fillId="3" borderId="36" xfId="0" applyFont="1" applyFill="1" applyBorder="1" applyAlignment="1" applyProtection="1">
      <alignment horizontal="center" vertical="center"/>
    </xf>
    <xf numFmtId="0" fontId="1" fillId="3" borderId="24" xfId="0" applyFont="1" applyFill="1" applyBorder="1" applyAlignment="1" applyProtection="1">
      <alignment vertical="center" wrapText="1"/>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1" xfId="2" applyFill="1" applyBorder="1" applyProtection="1">
      <alignment horizontal="left" vertical="center" wrapText="1"/>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8"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39" xfId="2" applyFill="1" applyBorder="1">
      <alignment horizontal="left" vertical="center" wrapText="1"/>
      <protection locked="0"/>
    </xf>
    <xf numFmtId="0" fontId="6" fillId="3" borderId="43" xfId="2" applyFill="1" applyBorder="1">
      <alignment horizontal="left" vertical="center" wrapText="1"/>
      <protection locked="0"/>
    </xf>
    <xf numFmtId="14" fontId="6" fillId="3" borderId="44" xfId="2" applyNumberFormat="1" applyFill="1" applyBorder="1">
      <alignment horizontal="left" vertical="center" wrapText="1"/>
      <protection locked="0"/>
    </xf>
    <xf numFmtId="0" fontId="6" fillId="3" borderId="44" xfId="2" applyFill="1" applyBorder="1">
      <alignment horizontal="left" vertical="center" wrapText="1"/>
      <protection locked="0"/>
    </xf>
    <xf numFmtId="0" fontId="5" fillId="2" borderId="47" xfId="1" applyBorder="1">
      <alignment horizontal="center" vertical="center"/>
    </xf>
    <xf numFmtId="0" fontId="0" fillId="6" borderId="16" xfId="0" applyFill="1" applyBorder="1" applyProtection="1"/>
    <xf numFmtId="0" fontId="0" fillId="6" borderId="0" xfId="0" applyFill="1" applyBorder="1" applyProtection="1"/>
    <xf numFmtId="6" fontId="6" fillId="3" borderId="53" xfId="0" applyNumberFormat="1" applyFont="1" applyFill="1" applyBorder="1" applyAlignment="1" applyProtection="1">
      <alignment vertical="center"/>
    </xf>
    <xf numFmtId="6" fontId="6" fillId="3" borderId="54" xfId="0" applyNumberFormat="1" applyFont="1" applyFill="1" applyBorder="1" applyAlignment="1" applyProtection="1">
      <alignment horizontal="right" vertical="center"/>
    </xf>
    <xf numFmtId="0" fontId="6" fillId="3" borderId="27" xfId="2" applyFill="1" applyBorder="1">
      <alignment horizontal="left" vertical="center" wrapText="1"/>
      <protection locked="0"/>
    </xf>
    <xf numFmtId="0" fontId="6" fillId="3" borderId="55" xfId="2" applyFill="1" applyBorder="1">
      <alignment horizontal="left" vertical="center" wrapText="1"/>
      <protection locked="0"/>
    </xf>
    <xf numFmtId="0" fontId="6" fillId="3" borderId="56" xfId="2" applyFill="1" applyBorder="1">
      <alignment horizontal="left" vertical="center" wrapText="1"/>
      <protection locked="0"/>
    </xf>
    <xf numFmtId="0" fontId="1" fillId="0" borderId="6" xfId="0" applyFont="1" applyBorder="1"/>
    <xf numFmtId="0" fontId="0" fillId="0" borderId="10" xfId="0" applyBorder="1" applyProtection="1">
      <protection locked="0" hidden="1"/>
    </xf>
    <xf numFmtId="0" fontId="0" fillId="0" borderId="57" xfId="0" applyBorder="1"/>
    <xf numFmtId="0" fontId="0" fillId="0" borderId="10" xfId="0" applyBorder="1"/>
    <xf numFmtId="0" fontId="0" fillId="0" borderId="58" xfId="0" applyBorder="1"/>
    <xf numFmtId="0" fontId="0" fillId="0" borderId="8" xfId="0" applyBorder="1"/>
    <xf numFmtId="0" fontId="0" fillId="0" borderId="0" xfId="0" applyBorder="1"/>
    <xf numFmtId="0" fontId="0" fillId="0" borderId="11" xfId="0" applyBorder="1"/>
    <xf numFmtId="0" fontId="5" fillId="6" borderId="12" xfId="7" applyBorder="1" applyProtection="1">
      <alignment vertical="center" wrapText="1"/>
    </xf>
    <xf numFmtId="0" fontId="5" fillId="6" borderId="36" xfId="8" applyBorder="1" applyProtection="1">
      <alignment vertical="center" wrapText="1"/>
    </xf>
    <xf numFmtId="0" fontId="0" fillId="0" borderId="11" xfId="0" applyBorder="1" applyAlignment="1">
      <alignment wrapText="1"/>
    </xf>
    <xf numFmtId="0" fontId="1" fillId="0" borderId="0" xfId="0" applyFont="1" applyBorder="1"/>
    <xf numFmtId="0" fontId="0" fillId="0" borderId="0" xfId="0" applyBorder="1" applyProtection="1">
      <protection locked="0" hidden="1"/>
    </xf>
    <xf numFmtId="0" fontId="10" fillId="0" borderId="0" xfId="0" applyFont="1" applyBorder="1" applyAlignment="1">
      <alignment wrapText="1"/>
    </xf>
    <xf numFmtId="0" fontId="11" fillId="9" borderId="0" xfId="0" applyFont="1" applyFill="1"/>
    <xf numFmtId="0" fontId="0" fillId="9" borderId="0" xfId="0" applyFill="1"/>
    <xf numFmtId="0" fontId="12"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3" fillId="9" borderId="0" xfId="0" applyFont="1" applyFill="1" applyAlignment="1">
      <alignment horizontal="left"/>
    </xf>
    <xf numFmtId="0" fontId="1" fillId="9" borderId="0" xfId="0" applyFont="1" applyFill="1" applyAlignment="1">
      <alignment horizontal="left" vertical="top" wrapText="1"/>
    </xf>
    <xf numFmtId="0" fontId="0" fillId="9" borderId="0" xfId="0" applyFill="1" applyAlignment="1">
      <alignment horizontal="left" vertical="top" wrapText="1"/>
    </xf>
    <xf numFmtId="0" fontId="20" fillId="9" borderId="0" xfId="0" applyFont="1" applyFill="1"/>
    <xf numFmtId="0" fontId="2" fillId="9" borderId="0" xfId="0" applyFont="1" applyFill="1"/>
    <xf numFmtId="0" fontId="21" fillId="9" borderId="0" xfId="0" applyFont="1" applyFill="1"/>
    <xf numFmtId="0" fontId="23" fillId="9" borderId="0" xfId="0" applyFont="1" applyFill="1" applyAlignment="1">
      <alignment horizontal="left" vertical="top"/>
    </xf>
    <xf numFmtId="0" fontId="1" fillId="9" borderId="0" xfId="0" applyFont="1" applyFill="1" applyAlignment="1">
      <alignment horizontal="right" vertical="top" wrapText="1"/>
    </xf>
    <xf numFmtId="0" fontId="23" fillId="9" borderId="0" xfId="0" applyFont="1" applyFill="1"/>
    <xf numFmtId="0" fontId="0" fillId="9" borderId="0" xfId="0" applyFill="1" applyAlignment="1">
      <alignment vertical="top" wrapText="1"/>
    </xf>
    <xf numFmtId="0" fontId="5" fillId="6" borderId="37" xfId="8" applyBorder="1">
      <alignment vertical="center" wrapText="1"/>
    </xf>
    <xf numFmtId="0" fontId="5" fillId="6" borderId="62" xfId="8" applyBorder="1">
      <alignment vertical="center" wrapText="1"/>
    </xf>
    <xf numFmtId="6" fontId="6" fillId="3" borderId="42" xfId="2" applyNumberFormat="1" applyFill="1" applyBorder="1">
      <alignment horizontal="left" vertical="center" wrapText="1"/>
      <protection locked="0"/>
    </xf>
    <xf numFmtId="0" fontId="5" fillId="6" borderId="24" xfId="8" applyBorder="1">
      <alignment vertical="center" wrapText="1"/>
    </xf>
    <xf numFmtId="0" fontId="5" fillId="6" borderId="25" xfId="8" applyBorder="1">
      <alignment vertical="center" wrapText="1"/>
    </xf>
    <xf numFmtId="14" fontId="6" fillId="3" borderId="39" xfId="2" applyNumberFormat="1" applyFill="1" applyBorder="1">
      <alignment horizontal="left" vertical="center" wrapText="1"/>
      <protection locked="0"/>
    </xf>
    <xf numFmtId="6" fontId="6" fillId="3" borderId="38" xfId="2" applyNumberFormat="1" applyFill="1" applyBorder="1">
      <alignment horizontal="left" vertical="center" wrapText="1"/>
      <protection locked="0"/>
    </xf>
    <xf numFmtId="0" fontId="6" fillId="3" borderId="40" xfId="2" applyFill="1" applyBorder="1">
      <alignment horizontal="left" vertical="center" wrapText="1"/>
      <protection locked="0"/>
    </xf>
    <xf numFmtId="0" fontId="0" fillId="0" borderId="40" xfId="0" applyBorder="1"/>
    <xf numFmtId="0" fontId="5" fillId="6" borderId="33" xfId="7" applyBorder="1">
      <alignment vertical="center" wrapText="1"/>
    </xf>
    <xf numFmtId="0" fontId="5" fillId="6" borderId="24" xfId="8" applyBorder="1" applyAlignment="1">
      <alignment horizontal="center" wrapText="1"/>
    </xf>
    <xf numFmtId="0" fontId="5" fillId="6" borderId="0" xfId="8" applyBorder="1" applyAlignment="1">
      <alignment horizontal="center" wrapText="1"/>
    </xf>
    <xf numFmtId="0" fontId="5" fillId="6" borderId="25" xfId="8" applyBorder="1" applyAlignment="1">
      <alignment horizontal="center" wrapText="1"/>
    </xf>
    <xf numFmtId="0" fontId="5" fillId="6" borderId="33" xfId="7" applyBorder="1">
      <alignment vertical="center" wrapText="1"/>
    </xf>
    <xf numFmtId="14" fontId="6" fillId="3" borderId="12" xfId="2" applyNumberFormat="1" applyFill="1" applyBorder="1">
      <alignment horizontal="left" vertical="center" wrapText="1"/>
      <protection locked="0"/>
    </xf>
    <xf numFmtId="0" fontId="6" fillId="3" borderId="24" xfId="2" applyFill="1" applyBorder="1">
      <alignment horizontal="left" vertical="center" wrapText="1"/>
      <protection locked="0"/>
    </xf>
    <xf numFmtId="0" fontId="6" fillId="3" borderId="25" xfId="2" applyFill="1" applyBorder="1">
      <alignment horizontal="left" vertical="center" wrapText="1"/>
      <protection locked="0"/>
    </xf>
    <xf numFmtId="0" fontId="5" fillId="6" borderId="65" xfId="7" applyBorder="1">
      <alignment vertical="center" wrapText="1"/>
    </xf>
    <xf numFmtId="0" fontId="5" fillId="6" borderId="66" xfId="7" applyBorder="1">
      <alignment vertical="center" wrapText="1"/>
    </xf>
    <xf numFmtId="0" fontId="6" fillId="6" borderId="45" xfId="2" applyFill="1" applyBorder="1" applyProtection="1">
      <alignment horizontal="left" vertical="center" wrapText="1"/>
    </xf>
    <xf numFmtId="0" fontId="6" fillId="6" borderId="7" xfId="2" applyFill="1" applyBorder="1" applyProtection="1">
      <alignment horizontal="left" vertical="center" wrapText="1"/>
    </xf>
    <xf numFmtId="0" fontId="6" fillId="6" borderId="8" xfId="2" applyFill="1" applyBorder="1" applyProtection="1">
      <alignment horizontal="left" vertical="center" wrapText="1"/>
    </xf>
    <xf numFmtId="0" fontId="6" fillId="3" borderId="12" xfId="2" applyBorder="1">
      <alignment horizontal="left" vertical="center" wrapText="1"/>
      <protection locked="0"/>
    </xf>
    <xf numFmtId="0" fontId="5" fillId="6" borderId="36" xfId="8" applyBorder="1">
      <alignment vertical="center" wrapText="1"/>
    </xf>
    <xf numFmtId="0" fontId="6" fillId="3" borderId="68" xfId="2" applyFill="1" applyBorder="1">
      <alignment horizontal="left" vertical="center" wrapText="1"/>
      <protection locked="0"/>
    </xf>
    <xf numFmtId="0" fontId="6" fillId="3" borderId="68" xfId="2" applyBorder="1">
      <alignment horizontal="left" vertical="center" wrapText="1"/>
      <protection locked="0"/>
    </xf>
    <xf numFmtId="14" fontId="6" fillId="3" borderId="68" xfId="2" applyNumberFormat="1" applyFill="1" applyBorder="1">
      <alignment horizontal="left" vertical="center" wrapText="1"/>
      <protection locked="0"/>
    </xf>
    <xf numFmtId="0" fontId="6" fillId="3" borderId="69" xfId="2" applyFill="1" applyBorder="1">
      <alignment horizontal="left" vertical="center" wrapText="1"/>
      <protection locked="0"/>
    </xf>
    <xf numFmtId="0" fontId="6" fillId="3" borderId="70" xfId="2" applyFill="1" applyBorder="1">
      <alignment horizontal="left" vertical="center" wrapText="1"/>
      <protection locked="0"/>
    </xf>
    <xf numFmtId="0" fontId="6" fillId="3" borderId="71" xfId="2" applyFill="1" applyBorder="1">
      <alignment horizontal="left" vertical="center" wrapText="1"/>
      <protection locked="0"/>
    </xf>
    <xf numFmtId="0" fontId="6" fillId="3" borderId="72" xfId="2" applyFill="1" applyBorder="1">
      <alignment horizontal="left" vertical="center" wrapText="1"/>
      <protection locked="0"/>
    </xf>
    <xf numFmtId="0" fontId="6" fillId="3" borderId="73" xfId="2" applyFill="1" applyBorder="1">
      <alignment horizontal="left" vertical="center" wrapText="1"/>
      <protection locked="0"/>
    </xf>
    <xf numFmtId="0" fontId="6" fillId="6" borderId="15" xfId="2" applyFill="1" applyBorder="1" applyAlignment="1" applyProtection="1">
      <alignment horizontal="center" vertical="center" wrapText="1"/>
    </xf>
    <xf numFmtId="0" fontId="6" fillId="3" borderId="12" xfId="0" applyFont="1" applyFill="1" applyBorder="1" applyAlignment="1">
      <alignment horizontal="left" vertical="center" wrapText="1"/>
    </xf>
    <xf numFmtId="14" fontId="6" fillId="3" borderId="12" xfId="0" applyNumberFormat="1" applyFont="1" applyFill="1" applyBorder="1" applyAlignment="1">
      <alignment horizontal="left" vertical="center" wrapText="1"/>
    </xf>
    <xf numFmtId="0" fontId="6" fillId="3" borderId="24" xfId="0" applyFont="1" applyFill="1" applyBorder="1" applyAlignment="1">
      <alignment vertical="center" wrapText="1"/>
    </xf>
    <xf numFmtId="0" fontId="6" fillId="3" borderId="25"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3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7" xfId="0" applyFont="1" applyFill="1" applyBorder="1" applyAlignment="1">
      <alignment horizontal="left" vertical="center" wrapText="1"/>
    </xf>
    <xf numFmtId="0" fontId="6" fillId="3" borderId="36" xfId="0" applyFont="1" applyFill="1" applyBorder="1" applyAlignment="1">
      <alignment horizontal="center" vertical="center"/>
    </xf>
    <xf numFmtId="0" fontId="6" fillId="3" borderId="39" xfId="0" applyFont="1" applyFill="1" applyBorder="1" applyAlignment="1">
      <alignment horizontal="left" vertical="center" wrapText="1"/>
    </xf>
    <xf numFmtId="0" fontId="1" fillId="3" borderId="24" xfId="0" applyFont="1" applyFill="1" applyBorder="1" applyAlignment="1">
      <alignment vertical="center" wrapText="1"/>
    </xf>
    <xf numFmtId="0" fontId="6" fillId="3" borderId="40" xfId="0" applyFont="1" applyFill="1" applyBorder="1" applyAlignment="1">
      <alignment horizontal="left" vertical="center" wrapText="1"/>
    </xf>
    <xf numFmtId="0" fontId="6" fillId="3" borderId="40" xfId="0" applyFont="1" applyFill="1" applyBorder="1" applyAlignment="1">
      <alignment horizontal="center" vertical="center"/>
    </xf>
    <xf numFmtId="0" fontId="6" fillId="3" borderId="35" xfId="2" applyFill="1" applyBorder="1" applyAlignment="1">
      <alignment horizontal="center" vertical="center" wrapText="1"/>
      <protection locked="0"/>
    </xf>
    <xf numFmtId="44" fontId="6" fillId="3" borderId="42" xfId="9" applyFont="1" applyFill="1" applyBorder="1" applyAlignment="1" applyProtection="1">
      <alignment horizontal="right" vertical="center" wrapText="1"/>
      <protection locked="0"/>
    </xf>
    <xf numFmtId="0" fontId="6" fillId="3" borderId="36" xfId="2" applyFill="1" applyBorder="1" applyAlignment="1">
      <alignment horizontal="center" vertical="center" wrapText="1"/>
      <protection locked="0"/>
    </xf>
    <xf numFmtId="44" fontId="6" fillId="6" borderId="41" xfId="9" applyFont="1" applyFill="1" applyBorder="1" applyAlignment="1" applyProtection="1">
      <alignment horizontal="left" vertical="center" wrapText="1"/>
    </xf>
    <xf numFmtId="0" fontId="6" fillId="3" borderId="56" xfId="2" applyFill="1" applyBorder="1" applyAlignment="1">
      <alignment horizontal="center" vertical="center" wrapText="1"/>
      <protection locked="0"/>
    </xf>
    <xf numFmtId="44" fontId="6" fillId="6" borderId="41" xfId="9" applyFont="1" applyFill="1" applyBorder="1" applyAlignment="1" applyProtection="1">
      <alignment horizontal="right" vertical="center" wrapText="1"/>
    </xf>
    <xf numFmtId="44" fontId="6" fillId="3" borderId="38" xfId="9" applyFont="1" applyFill="1" applyBorder="1" applyAlignment="1" applyProtection="1">
      <alignment horizontal="right" vertical="center" wrapText="1"/>
      <protection locked="0"/>
    </xf>
    <xf numFmtId="0" fontId="6" fillId="3" borderId="12" xfId="0" applyFont="1" applyFill="1" applyBorder="1" applyAlignment="1">
      <alignment horizontal="center" vertical="center" wrapText="1"/>
    </xf>
    <xf numFmtId="164" fontId="6" fillId="3" borderId="39" xfId="2" applyNumberFormat="1" applyFill="1" applyBorder="1">
      <alignment horizontal="left" vertical="center" wrapText="1"/>
      <protection locked="0"/>
    </xf>
    <xf numFmtId="14" fontId="6" fillId="3" borderId="27" xfId="2" applyNumberFormat="1" applyFill="1" applyBorder="1">
      <alignment horizontal="left" vertical="center" wrapText="1"/>
      <protection locked="0"/>
    </xf>
    <xf numFmtId="44" fontId="6" fillId="3" borderId="60" xfId="9" applyFont="1" applyFill="1" applyBorder="1" applyAlignment="1" applyProtection="1">
      <alignment horizontal="right" vertical="center" wrapText="1"/>
      <protection locked="0"/>
    </xf>
    <xf numFmtId="44" fontId="6" fillId="3" borderId="38" xfId="9" applyFont="1" applyFill="1" applyBorder="1" applyAlignment="1" applyProtection="1">
      <alignment horizontal="left" vertical="center" wrapText="1"/>
      <protection locked="0"/>
    </xf>
    <xf numFmtId="0" fontId="6" fillId="0" borderId="35" xfId="2" applyFill="1" applyBorder="1">
      <alignment horizontal="left" vertical="center" wrapText="1"/>
      <protection locked="0"/>
    </xf>
    <xf numFmtId="0" fontId="6" fillId="0" borderId="35" xfId="2" applyFill="1" applyBorder="1" applyAlignment="1">
      <alignment horizontal="center" vertical="center" wrapText="1"/>
      <protection locked="0"/>
    </xf>
    <xf numFmtId="14" fontId="6" fillId="3" borderId="39" xfId="2" applyNumberFormat="1" applyFill="1" applyBorder="1">
      <alignment horizontal="left" vertical="center" wrapText="1"/>
      <protection locked="0"/>
    </xf>
    <xf numFmtId="0" fontId="6" fillId="6" borderId="26"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7" xfId="0" applyFont="1" applyFill="1" applyBorder="1" applyAlignment="1">
      <alignment horizontal="center" vertical="center" wrapText="1"/>
    </xf>
    <xf numFmtId="44" fontId="6" fillId="3" borderId="42" xfId="9" applyFont="1" applyFill="1" applyBorder="1" applyAlignment="1" applyProtection="1">
      <alignment horizontal="left" vertical="center" wrapText="1"/>
      <protection locked="0"/>
    </xf>
    <xf numFmtId="0" fontId="5" fillId="6" borderId="26" xfId="8" applyBorder="1" applyAlignment="1">
      <alignment horizontal="center" wrapText="1"/>
    </xf>
    <xf numFmtId="0" fontId="5" fillId="6" borderId="1" xfId="8" applyBorder="1" applyAlignment="1">
      <alignment horizontal="center" wrapText="1"/>
    </xf>
    <xf numFmtId="0" fontId="5" fillId="6" borderId="27" xfId="8" applyBorder="1" applyAlignment="1">
      <alignment horizontal="center" wrapText="1"/>
    </xf>
    <xf numFmtId="0" fontId="5" fillId="6" borderId="32" xfId="7" applyBorder="1">
      <alignment vertical="center" wrapText="1"/>
    </xf>
    <xf numFmtId="0" fontId="5" fillId="3" borderId="72" xfId="2" applyFont="1" applyFill="1" applyBorder="1">
      <alignment horizontal="left" vertical="center" wrapText="1"/>
      <protection locked="0"/>
    </xf>
    <xf numFmtId="0" fontId="5" fillId="3" borderId="72" xfId="2" applyFont="1" applyFill="1" applyBorder="1" applyAlignment="1">
      <alignment horizontal="center" vertical="center" wrapText="1"/>
      <protection locked="0"/>
    </xf>
    <xf numFmtId="44" fontId="5" fillId="3" borderId="74" xfId="9" applyFont="1" applyFill="1" applyBorder="1" applyAlignment="1" applyProtection="1">
      <alignment horizontal="left" vertical="center" wrapText="1"/>
      <protection locked="0"/>
    </xf>
    <xf numFmtId="0" fontId="6" fillId="3" borderId="36" xfId="0" applyFont="1" applyFill="1" applyBorder="1" applyAlignment="1" applyProtection="1">
      <alignment horizontal="left" vertical="center" wrapText="1"/>
    </xf>
    <xf numFmtId="6" fontId="6" fillId="3" borderId="75" xfId="0" applyNumberFormat="1" applyFont="1" applyFill="1" applyBorder="1" applyAlignment="1" applyProtection="1">
      <alignment horizontal="right" vertical="center"/>
    </xf>
    <xf numFmtId="0" fontId="5" fillId="6" borderId="12" xfId="7" applyBorder="1">
      <alignment vertical="center" wrapText="1"/>
    </xf>
    <xf numFmtId="0" fontId="6" fillId="6" borderId="24" xfId="2" applyFill="1" applyBorder="1" applyProtection="1">
      <alignment horizontal="left" vertical="center" wrapText="1"/>
    </xf>
    <xf numFmtId="0" fontId="6" fillId="6" borderId="0" xfId="2" applyFill="1" applyBorder="1" applyProtection="1">
      <alignment horizontal="left" vertical="center" wrapText="1"/>
    </xf>
    <xf numFmtId="8" fontId="6" fillId="3" borderId="38" xfId="2" applyNumberFormat="1" applyFill="1" applyBorder="1">
      <alignment horizontal="left" vertical="center" wrapText="1"/>
      <protection locked="0"/>
    </xf>
    <xf numFmtId="14" fontId="6" fillId="3" borderId="70" xfId="2" applyNumberFormat="1" applyFill="1" applyBorder="1">
      <alignment horizontal="left" vertical="center" wrapText="1"/>
      <protection locked="0"/>
    </xf>
    <xf numFmtId="6" fontId="6" fillId="3" borderId="73" xfId="2" applyNumberFormat="1" applyFill="1" applyBorder="1">
      <alignment horizontal="left" vertical="center" wrapText="1"/>
      <protection locked="0"/>
    </xf>
    <xf numFmtId="8" fontId="6" fillId="3" borderId="42" xfId="2" applyNumberFormat="1" applyFill="1" applyBorder="1">
      <alignment horizontal="left" vertical="center" wrapText="1"/>
      <protection locked="0"/>
    </xf>
    <xf numFmtId="3" fontId="6" fillId="3" borderId="42" xfId="2" applyNumberFormat="1" applyFill="1" applyBorder="1">
      <alignment horizontal="left" vertical="center" wrapText="1"/>
      <protection locked="0"/>
    </xf>
    <xf numFmtId="14" fontId="6" fillId="3" borderId="25" xfId="2" applyNumberFormat="1" applyFill="1" applyBorder="1">
      <alignment horizontal="left" vertical="center" wrapText="1"/>
      <protection locked="0"/>
    </xf>
    <xf numFmtId="0" fontId="6" fillId="3" borderId="77" xfId="2" applyFill="1" applyBorder="1">
      <alignment horizontal="left" vertical="center" wrapText="1"/>
      <protection locked="0"/>
    </xf>
    <xf numFmtId="0" fontId="6" fillId="3" borderId="74" xfId="2" applyFill="1" applyBorder="1">
      <alignment horizontal="left" vertical="center" wrapText="1"/>
      <protection locked="0"/>
    </xf>
    <xf numFmtId="0" fontId="6" fillId="6" borderId="11" xfId="2" applyFill="1" applyBorder="1" applyProtection="1">
      <alignment horizontal="left" vertical="center" wrapText="1"/>
    </xf>
    <xf numFmtId="8" fontId="6" fillId="3" borderId="78" xfId="2" applyNumberFormat="1" applyFill="1" applyBorder="1">
      <alignment horizontal="left" vertical="center" wrapText="1"/>
      <protection locked="0"/>
    </xf>
    <xf numFmtId="6" fontId="6" fillId="3" borderId="78" xfId="2" applyNumberFormat="1" applyFill="1" applyBorder="1">
      <alignment horizontal="left" vertical="center" wrapText="1"/>
      <protection locked="0"/>
    </xf>
    <xf numFmtId="0" fontId="5" fillId="6" borderId="31" xfId="7" applyBorder="1">
      <alignment vertical="center" wrapText="1"/>
    </xf>
    <xf numFmtId="44" fontId="6" fillId="3" borderId="28" xfId="9" applyFont="1" applyFill="1" applyBorder="1" applyAlignment="1">
      <alignment vertical="center"/>
    </xf>
    <xf numFmtId="44" fontId="6" fillId="3" borderId="78" xfId="9" applyFont="1" applyFill="1" applyBorder="1" applyAlignment="1">
      <alignment horizontal="right" vertical="center"/>
    </xf>
    <xf numFmtId="44" fontId="6" fillId="3" borderId="81" xfId="9" applyFont="1" applyFill="1" applyBorder="1" applyAlignment="1">
      <alignment horizontal="right" vertical="center"/>
    </xf>
    <xf numFmtId="14" fontId="6" fillId="3" borderId="12" xfId="2" applyNumberFormat="1" applyBorder="1">
      <alignment horizontal="left" vertical="center" wrapText="1"/>
      <protection locked="0"/>
    </xf>
    <xf numFmtId="44" fontId="6" fillId="3" borderId="77" xfId="9" applyFont="1" applyFill="1" applyBorder="1" applyAlignment="1" applyProtection="1">
      <alignment horizontal="right" vertical="center" wrapText="1"/>
      <protection locked="0"/>
    </xf>
    <xf numFmtId="44" fontId="6" fillId="3" borderId="81" xfId="9" applyFont="1" applyFill="1" applyBorder="1" applyAlignment="1" applyProtection="1">
      <alignment horizontal="right" vertical="center" wrapText="1"/>
      <protection locked="0"/>
    </xf>
    <xf numFmtId="44" fontId="6" fillId="3" borderId="28" xfId="9" applyFont="1" applyFill="1" applyBorder="1" applyAlignment="1">
      <alignment horizontal="right" vertical="center" wrapText="1"/>
    </xf>
    <xf numFmtId="0" fontId="25" fillId="0" borderId="0" xfId="0" applyFont="1" applyBorder="1" applyAlignment="1">
      <alignment horizontal="left" vertical="center"/>
    </xf>
    <xf numFmtId="0" fontId="25" fillId="0" borderId="0" xfId="0" applyFont="1" applyBorder="1" applyAlignment="1">
      <alignment wrapText="1"/>
    </xf>
    <xf numFmtId="0" fontId="25" fillId="0" borderId="0" xfId="0" applyFont="1" applyBorder="1"/>
    <xf numFmtId="44" fontId="6" fillId="3" borderId="77" xfId="9" applyFont="1" applyFill="1" applyBorder="1" applyAlignment="1" applyProtection="1">
      <alignment horizontal="left" vertical="center" wrapText="1"/>
      <protection locked="0"/>
    </xf>
    <xf numFmtId="44" fontId="6" fillId="3" borderId="81" xfId="9" applyFont="1" applyFill="1" applyBorder="1" applyAlignment="1" applyProtection="1">
      <alignment horizontal="left" vertical="center" wrapText="1"/>
      <protection locked="0"/>
    </xf>
    <xf numFmtId="0" fontId="5" fillId="6" borderId="66" xfId="7" applyBorder="1">
      <alignment vertical="center" wrapText="1"/>
    </xf>
    <xf numFmtId="0" fontId="6" fillId="3" borderId="25" xfId="0" applyFont="1" applyFill="1" applyBorder="1" applyAlignment="1" applyProtection="1">
      <alignment horizontal="center" vertical="center" wrapText="1"/>
      <protection locked="0"/>
    </xf>
    <xf numFmtId="0" fontId="5" fillId="6" borderId="24" xfId="8" applyBorder="1" applyAlignment="1">
      <alignment horizontal="center" wrapText="1"/>
    </xf>
    <xf numFmtId="0" fontId="5" fillId="6" borderId="0" xfId="8" applyBorder="1" applyAlignment="1">
      <alignment horizontal="center" wrapText="1"/>
    </xf>
    <xf numFmtId="0" fontId="5" fillId="6" borderId="25" xfId="8" applyBorder="1" applyAlignment="1">
      <alignment horizontal="center" wrapText="1"/>
    </xf>
    <xf numFmtId="0" fontId="5" fillId="6" borderId="31" xfId="7" applyBorder="1">
      <alignment vertical="center" wrapText="1"/>
    </xf>
    <xf numFmtId="0" fontId="5" fillId="6" borderId="36" xfId="8" applyBorder="1">
      <alignment vertical="center" wrapText="1"/>
    </xf>
    <xf numFmtId="0" fontId="5" fillId="6" borderId="65" xfId="7" applyBorder="1">
      <alignment vertical="center" wrapText="1"/>
    </xf>
    <xf numFmtId="0" fontId="5" fillId="6" borderId="33" xfId="7" applyBorder="1">
      <alignment vertical="center" wrapText="1"/>
    </xf>
    <xf numFmtId="0" fontId="6" fillId="3" borderId="36" xfId="2" applyFill="1" applyBorder="1" applyAlignment="1">
      <alignment horizontal="center" vertical="center" wrapText="1"/>
      <protection locked="0"/>
    </xf>
    <xf numFmtId="14" fontId="6" fillId="3" borderId="12" xfId="2" applyNumberFormat="1" applyFill="1" applyBorder="1">
      <alignment horizontal="left" vertical="center" wrapText="1"/>
      <protection locked="0"/>
    </xf>
    <xf numFmtId="14" fontId="6" fillId="3" borderId="39" xfId="2" applyNumberFormat="1" applyFill="1" applyBorder="1">
      <alignment horizontal="left" vertical="center" wrapText="1"/>
      <protection locked="0"/>
    </xf>
    <xf numFmtId="0" fontId="5" fillId="6" borderId="12" xfId="7" applyBorder="1">
      <alignment vertical="center" wrapText="1"/>
    </xf>
    <xf numFmtId="0" fontId="5" fillId="6" borderId="31" xfId="7">
      <alignment vertical="center" wrapText="1"/>
    </xf>
    <xf numFmtId="0" fontId="5" fillId="6" borderId="31" xfId="7">
      <alignment vertical="center" wrapText="1"/>
    </xf>
    <xf numFmtId="0" fontId="6" fillId="3" borderId="12" xfId="2">
      <alignment horizontal="left" vertical="center" wrapText="1"/>
      <protection locked="0"/>
    </xf>
    <xf numFmtId="0" fontId="5" fillId="6" borderId="36" xfId="8">
      <alignment vertical="center" wrapText="1"/>
    </xf>
    <xf numFmtId="0" fontId="5" fillId="6" borderId="36" xfId="8">
      <alignment vertical="center" wrapText="1"/>
    </xf>
    <xf numFmtId="0" fontId="5" fillId="6" borderId="31" xfId="7">
      <alignment vertical="center" wrapText="1"/>
    </xf>
    <xf numFmtId="0" fontId="5" fillId="6" borderId="36" xfId="8">
      <alignment vertical="center" wrapText="1"/>
    </xf>
    <xf numFmtId="0" fontId="5" fillId="6" borderId="36" xfId="8" applyBorder="1">
      <alignment vertical="center" wrapText="1"/>
    </xf>
    <xf numFmtId="0" fontId="5" fillId="6" borderId="12" xfId="7" applyBorder="1">
      <alignment vertical="center" wrapText="1"/>
    </xf>
    <xf numFmtId="0" fontId="5" fillId="6" borderId="65" xfId="7" applyBorder="1">
      <alignment vertical="center" wrapText="1"/>
    </xf>
    <xf numFmtId="0" fontId="5" fillId="6" borderId="33" xfId="7" applyBorder="1">
      <alignment vertical="center" wrapText="1"/>
    </xf>
    <xf numFmtId="0" fontId="5" fillId="6" borderId="66" xfId="7" applyBorder="1">
      <alignment vertical="center" wrapText="1"/>
    </xf>
    <xf numFmtId="0" fontId="6" fillId="3" borderId="36" xfId="2" applyFill="1" applyBorder="1" applyAlignment="1">
      <alignment horizontal="center" vertical="center" wrapText="1"/>
      <protection locked="0"/>
    </xf>
    <xf numFmtId="14" fontId="6" fillId="3" borderId="12" xfId="2" applyNumberFormat="1" applyFill="1" applyBorder="1">
      <alignment horizontal="left" vertical="center" wrapText="1"/>
      <protection locked="0"/>
    </xf>
    <xf numFmtId="165" fontId="6" fillId="3" borderId="42" xfId="2" applyNumberFormat="1" applyFill="1" applyBorder="1" applyAlignment="1">
      <alignment horizontal="right" vertical="center" wrapText="1"/>
      <protection locked="0"/>
    </xf>
    <xf numFmtId="165" fontId="6" fillId="3" borderId="86" xfId="2" applyNumberFormat="1" applyFill="1" applyBorder="1" applyAlignment="1">
      <alignment horizontal="right" vertical="center" wrapText="1"/>
      <protection locked="0"/>
    </xf>
    <xf numFmtId="165" fontId="6" fillId="3" borderId="87" xfId="2" applyNumberFormat="1" applyFill="1" applyBorder="1" applyAlignment="1">
      <alignment horizontal="right" vertical="center" wrapText="1"/>
      <protection locked="0"/>
    </xf>
    <xf numFmtId="165" fontId="6" fillId="3" borderId="88" xfId="2" applyNumberFormat="1" applyFill="1" applyBorder="1" applyAlignment="1">
      <alignment horizontal="right" vertical="center" wrapText="1"/>
      <protection locked="0"/>
    </xf>
    <xf numFmtId="165" fontId="6" fillId="6" borderId="41" xfId="2" applyNumberFormat="1" applyFill="1" applyBorder="1" applyAlignment="1" applyProtection="1">
      <alignment horizontal="right" vertical="center" wrapText="1"/>
    </xf>
    <xf numFmtId="165" fontId="6" fillId="3" borderId="38" xfId="2" applyNumberFormat="1" applyFill="1" applyBorder="1" applyAlignment="1">
      <alignment horizontal="right" vertical="center" wrapText="1"/>
      <protection locked="0"/>
    </xf>
    <xf numFmtId="165" fontId="6" fillId="3" borderId="60" xfId="2" applyNumberFormat="1" applyFill="1" applyBorder="1" applyAlignment="1">
      <alignment horizontal="right" vertical="center" wrapText="1"/>
      <protection locked="0"/>
    </xf>
    <xf numFmtId="0" fontId="26" fillId="0" borderId="0" xfId="0" applyFont="1"/>
    <xf numFmtId="0" fontId="6" fillId="3" borderId="0" xfId="0" applyFont="1" applyFill="1" applyAlignment="1" applyProtection="1">
      <alignment horizontal="center" vertical="center" wrapText="1"/>
      <protection locked="0"/>
    </xf>
    <xf numFmtId="15" fontId="6" fillId="3" borderId="27" xfId="2" applyNumberFormat="1" applyFill="1" applyBorder="1">
      <alignment horizontal="left" vertical="center" wrapText="1"/>
      <protection locked="0"/>
    </xf>
    <xf numFmtId="0" fontId="6" fillId="6" borderId="16" xfId="2" applyFill="1" applyBorder="1" applyAlignment="1" applyProtection="1">
      <alignment horizontal="right" vertical="center" wrapText="1"/>
    </xf>
    <xf numFmtId="8" fontId="6" fillId="3" borderId="42" xfId="2" applyNumberFormat="1" applyFill="1" applyBorder="1" applyAlignment="1">
      <alignment horizontal="right" vertical="center" wrapText="1"/>
      <protection locked="0"/>
    </xf>
    <xf numFmtId="8" fontId="6" fillId="3" borderId="85" xfId="2" applyNumberFormat="1" applyFill="1" applyBorder="1" applyAlignment="1">
      <alignment horizontal="right" vertical="center" wrapText="1"/>
      <protection locked="0"/>
    </xf>
    <xf numFmtId="15" fontId="6" fillId="3" borderId="39" xfId="2" applyNumberFormat="1" applyFill="1" applyBorder="1">
      <alignment horizontal="left" vertical="center" wrapText="1"/>
      <protection locked="0"/>
    </xf>
    <xf numFmtId="6" fontId="6" fillId="3" borderId="86" xfId="2" applyNumberFormat="1" applyFill="1" applyBorder="1" applyAlignment="1">
      <alignment horizontal="right" vertical="center" wrapText="1"/>
      <protection locked="0"/>
    </xf>
    <xf numFmtId="0" fontId="6" fillId="3" borderId="87" xfId="2" applyFill="1" applyBorder="1" applyAlignment="1">
      <alignment horizontal="right" vertical="center" wrapText="1"/>
      <protection locked="0"/>
    </xf>
    <xf numFmtId="0" fontId="6" fillId="3" borderId="88" xfId="2" applyFill="1" applyBorder="1" applyAlignment="1">
      <alignment horizontal="right" vertical="center" wrapText="1"/>
      <protection locked="0"/>
    </xf>
    <xf numFmtId="0" fontId="6" fillId="6" borderId="41" xfId="2" applyFill="1" applyBorder="1" applyAlignment="1" applyProtection="1">
      <alignment horizontal="right" vertical="center" wrapText="1"/>
    </xf>
    <xf numFmtId="6" fontId="6" fillId="3" borderId="38" xfId="2" applyNumberFormat="1" applyFill="1" applyBorder="1" applyAlignment="1">
      <alignment horizontal="right" vertical="center" wrapText="1"/>
      <protection locked="0"/>
    </xf>
    <xf numFmtId="8" fontId="6" fillId="3" borderId="38" xfId="2" applyNumberFormat="1" applyFill="1" applyBorder="1" applyAlignment="1">
      <alignment horizontal="right" vertical="center" wrapText="1"/>
      <protection locked="0"/>
    </xf>
    <xf numFmtId="0" fontId="6" fillId="3" borderId="38" xfId="2" applyFill="1" applyBorder="1" applyAlignment="1">
      <alignment horizontal="right" vertical="center" wrapText="1"/>
      <protection locked="0"/>
    </xf>
    <xf numFmtId="0" fontId="6" fillId="3" borderId="60" xfId="2" applyFill="1" applyBorder="1" applyAlignment="1">
      <alignment horizontal="right" vertical="center" wrapText="1"/>
      <protection locked="0"/>
    </xf>
    <xf numFmtId="0" fontId="6" fillId="6" borderId="16" xfId="2" applyFill="1" applyBorder="1" applyProtection="1">
      <alignment horizontal="left" vertical="center" wrapText="1"/>
    </xf>
    <xf numFmtId="0" fontId="6" fillId="3" borderId="85" xfId="2" applyFill="1" applyBorder="1">
      <alignment horizontal="left" vertical="center" wrapText="1"/>
      <protection locked="0"/>
    </xf>
    <xf numFmtId="8" fontId="6" fillId="3" borderId="86" xfId="2" applyNumberFormat="1" applyFill="1" applyBorder="1">
      <alignment horizontal="left" vertical="center" wrapText="1"/>
      <protection locked="0"/>
    </xf>
    <xf numFmtId="0" fontId="6" fillId="3" borderId="87" xfId="2" applyFill="1" applyBorder="1">
      <alignment horizontal="left" vertical="center" wrapText="1"/>
      <protection locked="0"/>
    </xf>
    <xf numFmtId="0" fontId="6" fillId="3" borderId="88" xfId="2" applyFill="1" applyBorder="1">
      <alignment horizontal="left" vertical="center" wrapText="1"/>
      <protection locked="0"/>
    </xf>
    <xf numFmtId="0" fontId="6" fillId="3" borderId="42" xfId="2" applyFill="1" applyBorder="1">
      <alignment horizontal="left" vertical="center" wrapText="1"/>
      <protection locked="0"/>
    </xf>
    <xf numFmtId="0" fontId="6" fillId="3" borderId="60" xfId="2" applyFill="1" applyBorder="1">
      <alignment horizontal="left" vertical="center" wrapText="1"/>
      <protection locked="0"/>
    </xf>
    <xf numFmtId="6" fontId="6" fillId="3" borderId="85" xfId="2" applyNumberFormat="1" applyFill="1" applyBorder="1">
      <alignment horizontal="left" vertical="center" wrapText="1"/>
      <protection locked="0"/>
    </xf>
    <xf numFmtId="8" fontId="6" fillId="3" borderId="85" xfId="2" applyNumberFormat="1" applyFill="1" applyBorder="1">
      <alignment horizontal="left" vertical="center" wrapText="1"/>
      <protection locked="0"/>
    </xf>
    <xf numFmtId="6" fontId="6" fillId="3" borderId="86" xfId="2" applyNumberFormat="1" applyFill="1" applyBorder="1">
      <alignment horizontal="left" vertical="center" wrapText="1"/>
      <protection locked="0"/>
    </xf>
    <xf numFmtId="8" fontId="6" fillId="3" borderId="87" xfId="2" applyNumberFormat="1" applyFill="1" applyBorder="1">
      <alignment horizontal="left" vertical="center" wrapText="1"/>
      <protection locked="0"/>
    </xf>
    <xf numFmtId="6" fontId="6" fillId="3" borderId="88" xfId="2" applyNumberFormat="1" applyFill="1" applyBorder="1">
      <alignment horizontal="left" vertical="center" wrapText="1"/>
      <protection locked="0"/>
    </xf>
    <xf numFmtId="6" fontId="6" fillId="3" borderId="60" xfId="2" applyNumberFormat="1" applyFill="1" applyBorder="1">
      <alignment horizontal="left" vertical="center" wrapText="1"/>
      <protection locked="0"/>
    </xf>
    <xf numFmtId="6" fontId="6" fillId="3" borderId="42" xfId="2" applyNumberFormat="1" applyFill="1" applyBorder="1" applyAlignment="1">
      <alignment horizontal="right" vertical="center" wrapText="1"/>
      <protection locked="0"/>
    </xf>
    <xf numFmtId="0" fontId="6" fillId="3" borderId="75" xfId="2" applyFill="1" applyBorder="1">
      <alignment horizontal="left" vertical="center" wrapText="1"/>
      <protection locked="0"/>
    </xf>
    <xf numFmtId="0" fontId="5" fillId="6" borderId="25" xfId="7" applyBorder="1">
      <alignment vertical="center" wrapText="1"/>
    </xf>
    <xf numFmtId="0" fontId="6" fillId="6" borderId="49" xfId="2" applyFill="1" applyBorder="1" applyProtection="1">
      <alignment horizontal="left" vertical="center" wrapText="1"/>
    </xf>
    <xf numFmtId="0" fontId="5" fillId="6" borderId="65" xfId="7" applyBorder="1">
      <alignment vertical="center" wrapText="1"/>
    </xf>
    <xf numFmtId="0" fontId="5" fillId="6" borderId="36" xfId="8" applyBorder="1">
      <alignment vertical="center" wrapText="1"/>
    </xf>
    <xf numFmtId="0" fontId="5" fillId="6" borderId="25" xfId="7" applyBorder="1">
      <alignment vertical="center" wrapText="1"/>
    </xf>
    <xf numFmtId="0" fontId="6" fillId="3" borderId="36" xfId="2" applyFill="1" applyBorder="1" applyAlignment="1">
      <alignment horizontal="center" vertical="center" wrapText="1"/>
      <protection locked="0"/>
    </xf>
    <xf numFmtId="0" fontId="5" fillId="6" borderId="12" xfId="7" applyBorder="1">
      <alignment vertical="center" wrapText="1"/>
    </xf>
    <xf numFmtId="6" fontId="6" fillId="3" borderId="53" xfId="0" applyNumberFormat="1" applyFont="1" applyFill="1" applyBorder="1" applyAlignment="1">
      <alignment vertical="center"/>
    </xf>
    <xf numFmtId="6" fontId="6" fillId="3" borderId="42" xfId="2" applyNumberFormat="1" applyFill="1" applyBorder="1" applyAlignment="1">
      <alignment horizontal="right" vertical="top" wrapText="1"/>
      <protection locked="0"/>
    </xf>
    <xf numFmtId="0" fontId="6" fillId="3" borderId="72" xfId="2" applyFill="1" applyBorder="1" applyAlignment="1">
      <alignment horizontal="center" vertical="center" wrapText="1"/>
      <protection locked="0"/>
    </xf>
    <xf numFmtId="6" fontId="6" fillId="3" borderId="73" xfId="2" applyNumberFormat="1" applyFill="1" applyBorder="1" applyAlignment="1">
      <alignment horizontal="right" vertical="center" wrapText="1"/>
      <protection locked="0"/>
    </xf>
    <xf numFmtId="15" fontId="6" fillId="3" borderId="12" xfId="2" applyNumberFormat="1" applyFill="1" applyBorder="1">
      <alignment horizontal="left" vertical="center" wrapText="1"/>
      <protection locked="0"/>
    </xf>
    <xf numFmtId="15" fontId="6" fillId="3" borderId="68" xfId="2" applyNumberFormat="1" applyFill="1" applyBorder="1">
      <alignment horizontal="left" vertical="center" wrapText="1"/>
      <protection locked="0"/>
    </xf>
    <xf numFmtId="6" fontId="6" fillId="3" borderId="28" xfId="0" applyNumberFormat="1" applyFont="1" applyFill="1" applyBorder="1" applyAlignment="1">
      <alignment vertical="center"/>
    </xf>
    <xf numFmtId="14" fontId="6" fillId="3" borderId="68" xfId="0" applyNumberFormat="1" applyFont="1" applyFill="1" applyBorder="1" applyAlignment="1">
      <alignment horizontal="left" vertical="center" wrapText="1"/>
    </xf>
    <xf numFmtId="0" fontId="6" fillId="6" borderId="0" xfId="2" applyFill="1" applyBorder="1" applyAlignment="1" applyProtection="1">
      <alignment horizontal="center" vertical="center" wrapText="1"/>
    </xf>
    <xf numFmtId="165" fontId="6" fillId="6" borderId="49" xfId="2" applyNumberFormat="1" applyFill="1" applyBorder="1" applyAlignment="1" applyProtection="1">
      <alignment horizontal="right" vertical="center" wrapText="1"/>
    </xf>
    <xf numFmtId="0" fontId="6" fillId="6" borderId="7" xfId="2" applyFill="1" applyBorder="1" applyAlignment="1" applyProtection="1">
      <alignment horizontal="center" vertical="center" wrapText="1"/>
    </xf>
    <xf numFmtId="165" fontId="6" fillId="6" borderId="8" xfId="2" applyNumberFormat="1" applyFill="1" applyBorder="1" applyAlignment="1" applyProtection="1">
      <alignment horizontal="right" vertical="center" wrapText="1"/>
    </xf>
    <xf numFmtId="165" fontId="6" fillId="3" borderId="73" xfId="2" applyNumberFormat="1" applyFill="1" applyBorder="1" applyAlignment="1">
      <alignment horizontal="right" vertical="center" wrapText="1"/>
      <protection locked="0"/>
    </xf>
    <xf numFmtId="0" fontId="5" fillId="6" borderId="33" xfId="7" applyBorder="1">
      <alignment vertical="center" wrapText="1"/>
    </xf>
    <xf numFmtId="0" fontId="6" fillId="6" borderId="69" xfId="0" applyFont="1" applyFill="1" applyBorder="1" applyAlignment="1">
      <alignment horizontal="center" vertical="center" wrapText="1"/>
    </xf>
    <xf numFmtId="0" fontId="6" fillId="6" borderId="59" xfId="0" applyFont="1" applyFill="1" applyBorder="1" applyAlignment="1">
      <alignment horizontal="center" vertical="center" wrapText="1"/>
    </xf>
    <xf numFmtId="0" fontId="6" fillId="6" borderId="70" xfId="0" applyFont="1" applyFill="1" applyBorder="1" applyAlignment="1">
      <alignment horizontal="center" vertical="center" wrapText="1"/>
    </xf>
    <xf numFmtId="0" fontId="5" fillId="6" borderId="65" xfId="7" applyBorder="1">
      <alignment vertical="center" wrapText="1"/>
    </xf>
    <xf numFmtId="0" fontId="5" fillId="6" borderId="36" xfId="8" applyBorder="1">
      <alignment vertical="center" wrapText="1"/>
    </xf>
    <xf numFmtId="0" fontId="6" fillId="6" borderId="24"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5" fillId="6" borderId="25" xfId="7" applyBorder="1">
      <alignment vertical="center" wrapText="1"/>
    </xf>
    <xf numFmtId="0" fontId="5" fillId="6" borderId="31" xfId="7" applyBorder="1">
      <alignment vertical="center" wrapText="1"/>
    </xf>
    <xf numFmtId="0" fontId="5" fillId="6" borderId="31" xfId="7">
      <alignment vertical="center" wrapText="1"/>
    </xf>
    <xf numFmtId="0" fontId="5" fillId="6" borderId="36" xfId="8">
      <alignment vertical="center" wrapText="1"/>
    </xf>
    <xf numFmtId="0" fontId="5" fillId="6" borderId="66" xfId="7" applyBorder="1">
      <alignment vertical="center" wrapText="1"/>
    </xf>
    <xf numFmtId="0" fontId="6" fillId="3" borderId="36" xfId="2" applyFill="1" applyBorder="1" applyAlignment="1">
      <alignment horizontal="center" vertical="center" wrapText="1"/>
      <protection locked="0"/>
    </xf>
    <xf numFmtId="14" fontId="6" fillId="3" borderId="12" xfId="2" applyNumberFormat="1" applyFill="1" applyBorder="1">
      <alignment horizontal="left" vertical="center" wrapText="1"/>
      <protection locked="0"/>
    </xf>
    <xf numFmtId="14" fontId="6" fillId="3" borderId="39" xfId="2" applyNumberFormat="1" applyFill="1" applyBorder="1">
      <alignment horizontal="left" vertical="center" wrapText="1"/>
      <protection locked="0"/>
    </xf>
    <xf numFmtId="0" fontId="5" fillId="6" borderId="12" xfId="7" applyBorder="1">
      <alignment vertical="center" wrapText="1"/>
    </xf>
    <xf numFmtId="6" fontId="6" fillId="3" borderId="54" xfId="0" applyNumberFormat="1" applyFont="1" applyFill="1" applyBorder="1" applyAlignment="1">
      <alignment horizontal="right" vertical="center"/>
    </xf>
    <xf numFmtId="0" fontId="6" fillId="4" borderId="12" xfId="2" applyFill="1" applyBorder="1">
      <alignment horizontal="left" vertical="center" wrapText="1"/>
      <protection locked="0"/>
    </xf>
    <xf numFmtId="14" fontId="6" fillId="4" borderId="12" xfId="2" applyNumberFormat="1" applyFill="1" applyBorder="1">
      <alignment horizontal="left" vertical="center" wrapText="1"/>
      <protection locked="0"/>
    </xf>
    <xf numFmtId="0" fontId="5" fillId="4" borderId="24" xfId="8" applyFill="1" applyBorder="1">
      <alignment vertical="center" wrapText="1"/>
    </xf>
    <xf numFmtId="14" fontId="6" fillId="4" borderId="25" xfId="2" applyNumberFormat="1" applyFill="1" applyBorder="1">
      <alignment horizontal="left" vertical="center" wrapText="1"/>
      <protection locked="0"/>
    </xf>
    <xf numFmtId="6" fontId="6" fillId="3" borderId="75" xfId="0" applyNumberFormat="1" applyFont="1" applyFill="1" applyBorder="1" applyAlignment="1">
      <alignment horizontal="right" vertical="center"/>
    </xf>
    <xf numFmtId="0" fontId="5" fillId="4" borderId="12" xfId="8" applyFill="1" applyBorder="1">
      <alignment vertical="center" wrapText="1"/>
    </xf>
    <xf numFmtId="0" fontId="5" fillId="4" borderId="25" xfId="8" applyFill="1" applyBorder="1">
      <alignment vertical="center" wrapText="1"/>
    </xf>
    <xf numFmtId="0" fontId="0" fillId="4" borderId="0" xfId="0" applyFill="1"/>
    <xf numFmtId="0" fontId="0" fillId="4" borderId="26" xfId="0" applyFill="1" applyBorder="1"/>
    <xf numFmtId="0" fontId="0" fillId="4" borderId="39" xfId="0" applyFill="1" applyBorder="1"/>
    <xf numFmtId="0" fontId="6" fillId="4" borderId="43" xfId="2" applyFill="1" applyBorder="1">
      <alignment horizontal="left" vertical="center" wrapText="1"/>
      <protection locked="0"/>
    </xf>
    <xf numFmtId="6" fontId="6" fillId="3" borderId="88" xfId="0" applyNumberFormat="1" applyFont="1" applyFill="1" applyBorder="1" applyAlignment="1">
      <alignment horizontal="right" vertical="center"/>
    </xf>
    <xf numFmtId="6" fontId="6" fillId="3" borderId="85" xfId="2" applyNumberFormat="1" applyFill="1" applyBorder="1" applyAlignment="1">
      <alignment horizontal="right" vertical="center" wrapText="1"/>
      <protection locked="0"/>
    </xf>
    <xf numFmtId="6" fontId="6" fillId="3" borderId="42" xfId="9" applyNumberFormat="1" applyFont="1" applyFill="1" applyBorder="1" applyAlignment="1" applyProtection="1">
      <alignment horizontal="right" vertical="center" wrapText="1"/>
      <protection locked="0"/>
    </xf>
    <xf numFmtId="0" fontId="5" fillId="0" borderId="12" xfId="7" applyFill="1" applyBorder="1">
      <alignment vertical="center" wrapText="1"/>
    </xf>
    <xf numFmtId="0" fontId="5" fillId="0" borderId="25" xfId="7" applyFill="1" applyBorder="1">
      <alignment vertical="center" wrapText="1"/>
    </xf>
    <xf numFmtId="0" fontId="6" fillId="3" borderId="63" xfId="2" applyFill="1" applyBorder="1">
      <alignment horizontal="left" vertical="center" wrapText="1"/>
      <protection locked="0"/>
    </xf>
    <xf numFmtId="0" fontId="5" fillId="0" borderId="24" xfId="7" applyFill="1" applyBorder="1">
      <alignment vertical="center" wrapText="1"/>
    </xf>
    <xf numFmtId="0" fontId="5" fillId="0" borderId="24" xfId="7" applyFill="1" applyBorder="1" applyAlignment="1">
      <alignment vertical="center" wrapText="1"/>
    </xf>
    <xf numFmtId="0" fontId="6" fillId="6" borderId="0" xfId="0" applyFont="1" applyFill="1" applyBorder="1" applyAlignment="1" applyProtection="1">
      <alignment vertical="center" wrapText="1"/>
      <protection locked="0"/>
    </xf>
    <xf numFmtId="14" fontId="6" fillId="3" borderId="0" xfId="2" applyNumberFormat="1" applyFill="1" applyBorder="1">
      <alignment horizontal="left" vertical="center" wrapText="1"/>
      <protection locked="0"/>
    </xf>
    <xf numFmtId="0" fontId="5" fillId="6" borderId="24" xfId="7" applyFill="1" applyBorder="1" applyAlignment="1">
      <alignment vertical="center" wrapText="1"/>
    </xf>
    <xf numFmtId="0" fontId="6" fillId="6" borderId="24" xfId="2" applyFill="1" applyBorder="1">
      <alignment horizontal="left" vertical="center" wrapText="1"/>
      <protection locked="0"/>
    </xf>
    <xf numFmtId="0" fontId="6" fillId="6" borderId="25" xfId="0" applyFont="1" applyFill="1" applyBorder="1" applyAlignment="1" applyProtection="1">
      <alignment vertical="center" wrapText="1"/>
      <protection locked="0"/>
    </xf>
    <xf numFmtId="0" fontId="1" fillId="6" borderId="57" xfId="6" applyFill="1" applyBorder="1">
      <alignment horizontal="center" vertical="center"/>
    </xf>
    <xf numFmtId="14" fontId="6" fillId="3" borderId="40" xfId="2" applyNumberFormat="1" applyFill="1" applyBorder="1">
      <alignment horizontal="left" vertical="center" wrapText="1"/>
      <protection locked="0"/>
    </xf>
    <xf numFmtId="0" fontId="6" fillId="3" borderId="40" xfId="2" applyFill="1" applyBorder="1" applyAlignment="1">
      <alignment horizontal="left" vertical="center"/>
      <protection locked="0"/>
    </xf>
    <xf numFmtId="0" fontId="6" fillId="3" borderId="40" xfId="2" applyFill="1" applyBorder="1" applyAlignment="1">
      <alignment horizontal="center" vertical="center"/>
      <protection locked="0"/>
    </xf>
    <xf numFmtId="14" fontId="6" fillId="3" borderId="89" xfId="2" applyNumberFormat="1" applyFill="1" applyBorder="1">
      <alignment horizontal="left" vertical="center" wrapText="1"/>
      <protection locked="0"/>
    </xf>
    <xf numFmtId="0" fontId="6" fillId="3" borderId="90" xfId="2" applyFill="1" applyBorder="1" applyAlignment="1">
      <alignment horizontal="left" vertical="center"/>
      <protection locked="0"/>
    </xf>
    <xf numFmtId="0" fontId="1" fillId="6" borderId="10" xfId="6" applyFill="1" applyBorder="1">
      <alignment horizontal="center" vertical="center"/>
    </xf>
    <xf numFmtId="6" fontId="6" fillId="3" borderId="78" xfId="2" applyNumberFormat="1" applyFill="1" applyBorder="1" applyAlignment="1">
      <alignment horizontal="right" vertical="center"/>
      <protection locked="0"/>
    </xf>
    <xf numFmtId="14" fontId="6" fillId="3" borderId="72" xfId="2" applyNumberFormat="1" applyFill="1" applyBorder="1">
      <alignment horizontal="left" vertical="center" wrapText="1"/>
      <protection locked="0"/>
    </xf>
    <xf numFmtId="14" fontId="6" fillId="3" borderId="71" xfId="2" applyNumberFormat="1" applyFill="1" applyBorder="1">
      <alignment horizontal="left" vertical="center" wrapText="1"/>
      <protection locked="0"/>
    </xf>
    <xf numFmtId="0" fontId="6" fillId="3" borderId="91" xfId="2" applyFill="1" applyBorder="1" applyAlignment="1">
      <alignment horizontal="left" vertical="center"/>
      <protection locked="0"/>
    </xf>
    <xf numFmtId="0" fontId="6" fillId="3" borderId="72" xfId="2" applyFill="1" applyBorder="1" applyAlignment="1">
      <alignment horizontal="left" vertical="center"/>
      <protection locked="0"/>
    </xf>
    <xf numFmtId="0" fontId="6" fillId="3" borderId="72" xfId="2" applyFill="1" applyBorder="1" applyAlignment="1">
      <alignment horizontal="center" vertical="center"/>
      <protection locked="0"/>
    </xf>
    <xf numFmtId="6" fontId="6" fillId="3" borderId="74" xfId="2" applyNumberFormat="1" applyFill="1" applyBorder="1" applyAlignment="1">
      <alignment horizontal="right" vertical="center"/>
      <protection locked="0"/>
    </xf>
    <xf numFmtId="0" fontId="6" fillId="0" borderId="12" xfId="2" applyFill="1" applyBorder="1">
      <alignment horizontal="left" vertical="center" wrapText="1"/>
      <protection locked="0"/>
    </xf>
    <xf numFmtId="14" fontId="6" fillId="0" borderId="12" xfId="0" applyNumberFormat="1" applyFont="1" applyBorder="1" applyAlignment="1" applyProtection="1">
      <alignment horizontal="left" vertical="center" wrapText="1"/>
      <protection locked="0"/>
    </xf>
    <xf numFmtId="0" fontId="6" fillId="0" borderId="24" xfId="2" applyFill="1" applyBorder="1">
      <alignment horizontal="left" vertical="center" wrapText="1"/>
      <protection locked="0"/>
    </xf>
    <xf numFmtId="0" fontId="6" fillId="0" borderId="25" xfId="0" applyFont="1" applyBorder="1" applyAlignment="1" applyProtection="1">
      <alignment vertical="center" wrapText="1"/>
      <protection locked="0"/>
    </xf>
    <xf numFmtId="0" fontId="5" fillId="6" borderId="36" xfId="8">
      <alignment vertical="center" wrapText="1"/>
    </xf>
    <xf numFmtId="0" fontId="0" fillId="0" borderId="0" xfId="0"/>
    <xf numFmtId="0" fontId="1" fillId="6" borderId="0" xfId="6" applyFill="1" applyBorder="1">
      <alignment horizontal="center" vertical="center"/>
    </xf>
    <xf numFmtId="0" fontId="6" fillId="0" borderId="12" xfId="2" applyFill="1">
      <alignment horizontal="left" vertical="center" wrapText="1"/>
      <protection locked="0"/>
    </xf>
    <xf numFmtId="14" fontId="6" fillId="0" borderId="12" xfId="0" applyNumberFormat="1" applyFont="1" applyFill="1" applyBorder="1" applyAlignment="1" applyProtection="1">
      <alignment horizontal="left" vertical="center" wrapText="1"/>
      <protection locked="0"/>
    </xf>
    <xf numFmtId="8" fontId="6" fillId="0" borderId="42" xfId="2" applyNumberFormat="1" applyFill="1" applyBorder="1">
      <alignment horizontal="left" vertical="center" wrapText="1"/>
      <protection locked="0"/>
    </xf>
    <xf numFmtId="0" fontId="0" fillId="0" borderId="0" xfId="0" applyFill="1"/>
    <xf numFmtId="0" fontId="5" fillId="0" borderId="31" xfId="7" applyFill="1">
      <alignment vertical="center" wrapText="1"/>
    </xf>
    <xf numFmtId="0" fontId="5" fillId="0" borderId="33" xfId="7" applyFill="1" applyBorder="1">
      <alignment vertical="center" wrapText="1"/>
    </xf>
    <xf numFmtId="0" fontId="6" fillId="0" borderId="32" xfId="2" applyFill="1" applyBorder="1" applyProtection="1">
      <alignment horizontal="left" vertical="center" wrapText="1"/>
    </xf>
    <xf numFmtId="0" fontId="6" fillId="0" borderId="15" xfId="2" applyFill="1" applyBorder="1" applyProtection="1">
      <alignment horizontal="left" vertical="center" wrapText="1"/>
    </xf>
    <xf numFmtId="0" fontId="6" fillId="0" borderId="41" xfId="2" applyFill="1" applyBorder="1" applyProtection="1">
      <alignment horizontal="left" vertical="center" wrapText="1"/>
    </xf>
    <xf numFmtId="14" fontId="6" fillId="0" borderId="12" xfId="2" applyNumberFormat="1" applyFill="1" applyBorder="1">
      <alignment horizontal="left" vertical="center" wrapText="1"/>
      <protection locked="0"/>
    </xf>
    <xf numFmtId="0" fontId="6" fillId="0" borderId="25" xfId="2" applyFill="1" applyBorder="1">
      <alignment horizontal="left" vertical="center" wrapText="1"/>
      <protection locked="0"/>
    </xf>
    <xf numFmtId="0" fontId="6" fillId="0" borderId="37" xfId="2" applyFill="1" applyBorder="1">
      <alignment horizontal="left" vertical="center" wrapText="1"/>
      <protection locked="0"/>
    </xf>
    <xf numFmtId="0" fontId="6" fillId="0" borderId="36" xfId="2" applyFill="1" applyBorder="1">
      <alignment horizontal="left" vertical="center" wrapText="1"/>
      <protection locked="0"/>
    </xf>
    <xf numFmtId="6" fontId="6" fillId="0" borderId="38" xfId="2" applyNumberFormat="1" applyFill="1" applyBorder="1">
      <alignment horizontal="left" vertical="center" wrapText="1"/>
      <protection locked="0"/>
    </xf>
    <xf numFmtId="0" fontId="5" fillId="0" borderId="36" xfId="8" applyFill="1">
      <alignment vertical="center" wrapText="1"/>
    </xf>
    <xf numFmtId="8" fontId="6" fillId="0" borderId="38" xfId="2" applyNumberFormat="1" applyFill="1" applyBorder="1">
      <alignment horizontal="left" vertical="center" wrapText="1"/>
      <protection locked="0"/>
    </xf>
    <xf numFmtId="0" fontId="1" fillId="9" borderId="0" xfId="0" applyFont="1" applyFill="1" applyAlignment="1">
      <alignment horizontal="left" vertical="top" wrapText="1"/>
    </xf>
    <xf numFmtId="0" fontId="0" fillId="9" borderId="0" xfId="0" applyFill="1" applyAlignment="1">
      <alignment horizontal="left" vertical="top" wrapText="1"/>
    </xf>
    <xf numFmtId="0" fontId="14" fillId="9" borderId="37" xfId="0" applyFont="1" applyFill="1" applyBorder="1" applyAlignment="1">
      <alignment horizontal="center" vertical="center"/>
    </xf>
    <xf numFmtId="0" fontId="14" fillId="9" borderId="63" xfId="0" applyFont="1" applyFill="1" applyBorder="1" applyAlignment="1">
      <alignment horizontal="center" vertical="center"/>
    </xf>
    <xf numFmtId="0" fontId="14" fillId="9" borderId="62" xfId="0" applyFont="1" applyFill="1" applyBorder="1" applyAlignment="1">
      <alignment horizontal="center" vertical="center"/>
    </xf>
    <xf numFmtId="0" fontId="14" fillId="9" borderId="24" xfId="0" applyFont="1" applyFill="1" applyBorder="1" applyAlignment="1">
      <alignment horizontal="center" vertical="center"/>
    </xf>
    <xf numFmtId="0" fontId="14" fillId="9" borderId="0" xfId="0" applyFont="1" applyFill="1" applyBorder="1" applyAlignment="1">
      <alignment horizontal="center" vertical="center"/>
    </xf>
    <xf numFmtId="0" fontId="14" fillId="9" borderId="25" xfId="0" applyFont="1" applyFill="1" applyBorder="1" applyAlignment="1">
      <alignment horizontal="center" vertical="center"/>
    </xf>
    <xf numFmtId="0" fontId="14" fillId="9" borderId="43" xfId="0" applyFont="1" applyFill="1" applyBorder="1" applyAlignment="1">
      <alignment horizontal="center" vertical="center"/>
    </xf>
    <xf numFmtId="0" fontId="14" fillId="9" borderId="64" xfId="0" applyFont="1" applyFill="1" applyBorder="1" applyAlignment="1">
      <alignment horizontal="center" vertical="center"/>
    </xf>
    <xf numFmtId="0" fontId="14" fillId="9" borderId="44" xfId="0" applyFont="1" applyFill="1" applyBorder="1" applyAlignment="1">
      <alignment horizontal="center" vertical="center"/>
    </xf>
    <xf numFmtId="0" fontId="1" fillId="9" borderId="63" xfId="0" applyFont="1" applyFill="1" applyBorder="1" applyAlignment="1">
      <alignment vertical="top" wrapText="1"/>
    </xf>
    <xf numFmtId="0" fontId="2" fillId="9" borderId="0" xfId="0" applyFont="1" applyFill="1" applyAlignment="1">
      <alignment horizontal="left" vertical="top" wrapText="1"/>
    </xf>
    <xf numFmtId="0" fontId="12" fillId="9" borderId="0" xfId="0" applyFont="1" applyFill="1" applyAlignment="1">
      <alignment horizontal="left" vertical="top"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23" fillId="9" borderId="0" xfId="0" applyFont="1" applyFill="1" applyAlignment="1">
      <alignment horizontal="left" vertical="top" wrapText="1"/>
    </xf>
    <xf numFmtId="0" fontId="1" fillId="9" borderId="0" xfId="0" applyFont="1" applyFill="1" applyAlignment="1">
      <alignment horizontal="left" wrapText="1"/>
    </xf>
    <xf numFmtId="0" fontId="13" fillId="9" borderId="0" xfId="0" applyFont="1" applyFill="1" applyAlignment="1">
      <alignment horizontal="left" vertical="top" wrapText="1"/>
    </xf>
    <xf numFmtId="0" fontId="1" fillId="6" borderId="22" xfId="6" applyFill="1" applyBorder="1">
      <alignment horizontal="center" vertical="center"/>
    </xf>
    <xf numFmtId="0" fontId="1" fillId="6" borderId="67" xfId="6" applyFill="1" applyBorder="1">
      <alignment horizontal="center" vertical="center"/>
    </xf>
    <xf numFmtId="0" fontId="5" fillId="6" borderId="65" xfId="7" applyBorder="1">
      <alignment vertical="center" wrapText="1"/>
    </xf>
    <xf numFmtId="0" fontId="5" fillId="6" borderId="45" xfId="7" applyBorder="1">
      <alignment vertical="center" wrapText="1"/>
    </xf>
    <xf numFmtId="0" fontId="6" fillId="3" borderId="24"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36" xfId="8" applyBorder="1">
      <alignment vertical="center" wrapText="1"/>
    </xf>
    <xf numFmtId="0" fontId="5" fillId="6" borderId="24" xfId="8" applyBorder="1" applyAlignment="1">
      <alignment horizontal="center" wrapText="1"/>
    </xf>
    <xf numFmtId="0" fontId="5" fillId="6" borderId="0" xfId="8" applyBorder="1" applyAlignment="1">
      <alignment horizontal="center" wrapText="1"/>
    </xf>
    <xf numFmtId="0" fontId="5" fillId="6" borderId="25" xfId="8" applyBorder="1" applyAlignment="1">
      <alignment horizontal="center" wrapText="1"/>
    </xf>
    <xf numFmtId="0" fontId="6" fillId="6" borderId="69" xfId="0" applyFont="1" applyFill="1" applyBorder="1" applyAlignment="1">
      <alignment horizontal="center" vertical="center" wrapText="1"/>
    </xf>
    <xf numFmtId="0" fontId="6" fillId="6" borderId="59" xfId="0" applyFont="1" applyFill="1" applyBorder="1" applyAlignment="1">
      <alignment horizontal="center" vertical="center" wrapText="1"/>
    </xf>
    <xf numFmtId="0" fontId="6" fillId="6" borderId="70" xfId="0" applyFont="1" applyFill="1" applyBorder="1" applyAlignment="1">
      <alignment horizontal="center" vertical="center" wrapText="1"/>
    </xf>
    <xf numFmtId="0" fontId="1" fillId="6" borderId="30" xfId="6" applyFill="1" applyBorder="1">
      <alignment horizontal="center" vertical="center"/>
    </xf>
    <xf numFmtId="0" fontId="1" fillId="6" borderId="34" xfId="6" applyFill="1" applyBorder="1">
      <alignment horizontal="center" vertical="center"/>
    </xf>
    <xf numFmtId="0" fontId="1" fillId="6" borderId="84" xfId="6" applyFill="1" applyBorder="1">
      <alignment horizontal="center" vertical="center"/>
    </xf>
    <xf numFmtId="0" fontId="5" fillId="6" borderId="31" xfId="7">
      <alignment vertical="center" wrapText="1"/>
    </xf>
    <xf numFmtId="0" fontId="5" fillId="6" borderId="32" xfId="7" applyBorder="1">
      <alignment vertical="center" wrapText="1"/>
    </xf>
    <xf numFmtId="0" fontId="0" fillId="0" borderId="0" xfId="0"/>
    <xf numFmtId="0" fontId="0" fillId="0" borderId="25" xfId="0" applyBorder="1"/>
    <xf numFmtId="0" fontId="5" fillId="6" borderId="36" xfId="8">
      <alignment vertical="center" wrapText="1"/>
    </xf>
    <xf numFmtId="0" fontId="6" fillId="6" borderId="26"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0" fillId="0" borderId="0" xfId="0" applyBorder="1"/>
    <xf numFmtId="0" fontId="6" fillId="3" borderId="24"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1" fillId="6" borderId="82" xfId="6" applyFill="1" applyBorder="1">
      <alignment horizontal="center" vertical="center"/>
    </xf>
    <xf numFmtId="0" fontId="5" fillId="6" borderId="12" xfId="7" applyBorder="1">
      <alignment vertical="center" wrapText="1"/>
    </xf>
    <xf numFmtId="0" fontId="5" fillId="6" borderId="24" xfId="7" applyBorder="1">
      <alignment vertical="center" wrapText="1"/>
    </xf>
    <xf numFmtId="0" fontId="6" fillId="3" borderId="0" xfId="0" applyFont="1" applyFill="1" applyAlignment="1">
      <alignment horizontal="center" vertical="center" wrapText="1"/>
    </xf>
    <xf numFmtId="0" fontId="5" fillId="6" borderId="37" xfId="8" applyBorder="1">
      <alignment vertical="center" wrapText="1"/>
    </xf>
    <xf numFmtId="0" fontId="5" fillId="6" borderId="62" xfId="8" applyBorder="1">
      <alignment vertical="center" wrapText="1"/>
    </xf>
    <xf numFmtId="0" fontId="5" fillId="6" borderId="69" xfId="8" applyBorder="1" applyAlignment="1">
      <alignment horizontal="center" wrapText="1"/>
    </xf>
    <xf numFmtId="0" fontId="5" fillId="6" borderId="59" xfId="8" applyBorder="1" applyAlignment="1">
      <alignment horizontal="center" wrapText="1"/>
    </xf>
    <xf numFmtId="0" fontId="5" fillId="6" borderId="70" xfId="8" applyBorder="1" applyAlignment="1">
      <alignment horizontal="center" wrapText="1"/>
    </xf>
    <xf numFmtId="0" fontId="5" fillId="6" borderId="25" xfId="7" applyBorder="1">
      <alignment vertical="center" wrapText="1"/>
    </xf>
    <xf numFmtId="0" fontId="5" fillId="6" borderId="0" xfId="7" applyBorder="1">
      <alignment vertical="center" wrapText="1"/>
    </xf>
    <xf numFmtId="0" fontId="0" fillId="0" borderId="9" xfId="0" applyBorder="1"/>
    <xf numFmtId="0" fontId="0" fillId="0" borderId="76" xfId="0" applyBorder="1"/>
    <xf numFmtId="0" fontId="5" fillId="6" borderId="45" xfId="7" applyBorder="1" applyAlignment="1">
      <alignment horizontal="center" vertical="center" wrapText="1"/>
    </xf>
    <xf numFmtId="0" fontId="5" fillId="6" borderId="7" xfId="7" applyBorder="1" applyAlignment="1">
      <alignment horizontal="center" vertical="center" wrapText="1"/>
    </xf>
    <xf numFmtId="0" fontId="5" fillId="6" borderId="66" xfId="7" applyBorder="1" applyAlignment="1">
      <alignment horizontal="center" vertical="center" wrapText="1"/>
    </xf>
    <xf numFmtId="0" fontId="6" fillId="3" borderId="0" xfId="0" applyFont="1" applyFill="1" applyAlignment="1" applyProtection="1">
      <alignment horizontal="center" vertical="center" wrapText="1"/>
      <protection locked="0"/>
    </xf>
    <xf numFmtId="0" fontId="1" fillId="6" borderId="83" xfId="6" applyFill="1" applyBorder="1">
      <alignment horizontal="center" vertical="center"/>
    </xf>
    <xf numFmtId="0" fontId="5" fillId="6" borderId="33" xfId="7" applyBorder="1">
      <alignment vertical="center" wrapText="1"/>
    </xf>
    <xf numFmtId="0" fontId="5" fillId="6" borderId="15" xfId="7" applyBorder="1">
      <alignment vertical="center" wrapText="1"/>
    </xf>
    <xf numFmtId="0" fontId="1" fillId="0" borderId="30" xfId="6" applyFill="1" applyBorder="1">
      <alignment horizontal="center" vertical="center"/>
    </xf>
    <xf numFmtId="0" fontId="1" fillId="0" borderId="34" xfId="6" applyFill="1" applyBorder="1">
      <alignment horizontal="center" vertical="center"/>
    </xf>
    <xf numFmtId="0" fontId="5" fillId="0" borderId="31" xfId="7" applyFill="1">
      <alignment vertical="center" wrapText="1"/>
    </xf>
    <xf numFmtId="0" fontId="5" fillId="0" borderId="32" xfId="7" applyFill="1" applyBorder="1">
      <alignment vertical="center" wrapText="1"/>
    </xf>
    <xf numFmtId="0" fontId="6" fillId="0" borderId="24" xfId="0" applyFont="1" applyFill="1" applyBorder="1" applyAlignment="1" applyProtection="1">
      <alignment horizontal="center" vertical="center" wrapText="1"/>
      <protection locked="0"/>
    </xf>
    <xf numFmtId="0" fontId="0" fillId="0" borderId="0" xfId="0" applyFill="1"/>
    <xf numFmtId="0" fontId="0" fillId="0" borderId="25" xfId="0" applyFill="1" applyBorder="1"/>
    <xf numFmtId="0" fontId="5" fillId="0" borderId="36" xfId="8" applyFill="1">
      <alignment vertical="center" wrapText="1"/>
    </xf>
    <xf numFmtId="0" fontId="5" fillId="0" borderId="24" xfId="8" applyFill="1" applyBorder="1" applyAlignment="1">
      <alignment horizontal="center" wrapText="1"/>
    </xf>
    <xf numFmtId="0" fontId="5" fillId="0" borderId="0" xfId="8" applyFill="1" applyBorder="1" applyAlignment="1">
      <alignment horizontal="center" wrapText="1"/>
    </xf>
    <xf numFmtId="0" fontId="5" fillId="0" borderId="25" xfId="8" applyFill="1" applyBorder="1" applyAlignment="1">
      <alignment horizontal="center" wrapText="1"/>
    </xf>
    <xf numFmtId="0" fontId="6" fillId="0" borderId="2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1" fillId="6" borderId="79" xfId="6" applyFill="1" applyBorder="1">
      <alignment horizontal="center" vertical="center"/>
    </xf>
    <xf numFmtId="0" fontId="1" fillId="6" borderId="80" xfId="6" applyFill="1" applyBorder="1">
      <alignment horizontal="center" vertical="center"/>
    </xf>
    <xf numFmtId="0" fontId="5" fillId="6" borderId="31" xfId="7" applyBorder="1">
      <alignment vertical="center" wrapText="1"/>
    </xf>
    <xf numFmtId="0" fontId="1" fillId="6" borderId="30" xfId="6" applyFill="1" applyBorder="1" applyProtection="1">
      <alignment horizontal="center" vertical="center"/>
    </xf>
    <xf numFmtId="0" fontId="1" fillId="6" borderId="34" xfId="6" applyFill="1" applyBorder="1" applyProtection="1">
      <alignment horizontal="center" vertical="center"/>
    </xf>
    <xf numFmtId="0" fontId="5" fillId="6" borderId="12" xfId="7" applyBorder="1" applyProtection="1">
      <alignment vertical="center" wrapText="1"/>
    </xf>
    <xf numFmtId="0" fontId="5" fillId="6" borderId="31" xfId="7" applyBorder="1" applyProtection="1">
      <alignment vertical="center" wrapText="1"/>
    </xf>
    <xf numFmtId="0" fontId="5" fillId="6" borderId="32" xfId="7" applyBorder="1" applyProtection="1">
      <alignment vertical="center" wrapText="1"/>
    </xf>
    <xf numFmtId="0" fontId="6" fillId="3" borderId="24"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5" fillId="6" borderId="36" xfId="8" applyBorder="1" applyProtection="1">
      <alignment vertical="center" wrapText="1"/>
    </xf>
    <xf numFmtId="0" fontId="5" fillId="6" borderId="24" xfId="8" applyFill="1" applyBorder="1" applyAlignment="1" applyProtection="1">
      <alignment horizontal="center" wrapText="1"/>
    </xf>
    <xf numFmtId="0" fontId="5" fillId="6" borderId="0" xfId="8" applyFill="1" applyBorder="1" applyAlignment="1" applyProtection="1">
      <alignment horizontal="center" wrapText="1"/>
    </xf>
    <xf numFmtId="0" fontId="5" fillId="6" borderId="25" xfId="8" applyFill="1" applyBorder="1" applyAlignment="1" applyProtection="1">
      <alignment horizontal="center" wrapText="1"/>
    </xf>
    <xf numFmtId="0" fontId="6" fillId="6" borderId="24"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5" fillId="6" borderId="24" xfId="7" applyBorder="1" applyAlignment="1">
      <alignment horizontal="center" vertical="center" wrapText="1"/>
    </xf>
    <xf numFmtId="0" fontId="5" fillId="6" borderId="0" xfId="7" applyBorder="1" applyAlignment="1">
      <alignment horizontal="center" vertical="center" wrapText="1"/>
    </xf>
    <xf numFmtId="0" fontId="5" fillId="6" borderId="25" xfId="7" applyBorder="1" applyAlignment="1">
      <alignment horizontal="center" vertical="center" wrapText="1"/>
    </xf>
    <xf numFmtId="0" fontId="5" fillId="6" borderId="26" xfId="8" applyBorder="1" applyAlignment="1">
      <alignment horizontal="center" wrapText="1"/>
    </xf>
    <xf numFmtId="0" fontId="5" fillId="6" borderId="1" xfId="8" applyBorder="1" applyAlignment="1">
      <alignment horizontal="center" wrapText="1"/>
    </xf>
    <xf numFmtId="0" fontId="5" fillId="6" borderId="27" xfId="8" applyBorder="1" applyAlignment="1">
      <alignment horizontal="center" wrapText="1"/>
    </xf>
    <xf numFmtId="0" fontId="6" fillId="0" borderId="22" xfId="2" applyFill="1" applyBorder="1" applyAlignment="1" applyProtection="1">
      <alignment horizontal="center" vertical="center" wrapText="1"/>
      <protection locked="0"/>
    </xf>
    <xf numFmtId="0" fontId="6" fillId="0" borderId="9" xfId="2" applyFill="1" applyBorder="1" applyAlignment="1" applyProtection="1">
      <alignment horizontal="center" vertical="center" wrapText="1"/>
      <protection locked="0"/>
    </xf>
    <xf numFmtId="0" fontId="6" fillId="0" borderId="23" xfId="2" applyFill="1" applyBorder="1" applyAlignment="1" applyProtection="1">
      <alignment horizontal="center" vertical="center" wrapText="1"/>
      <protection locked="0"/>
    </xf>
    <xf numFmtId="0" fontId="5" fillId="2" borderId="9" xfId="5" applyBorder="1" applyAlignment="1">
      <alignment horizontal="center" vertical="center" wrapText="1"/>
    </xf>
    <xf numFmtId="0" fontId="0" fillId="0" borderId="23" xfId="0" applyBorder="1"/>
    <xf numFmtId="0" fontId="8" fillId="7" borderId="45" xfId="4" applyFont="1" applyBorder="1" applyAlignment="1">
      <alignment horizontal="center" vertical="center" wrapText="1"/>
    </xf>
    <xf numFmtId="0" fontId="8" fillId="7" borderId="51" xfId="4" applyFont="1" applyBorder="1" applyAlignment="1">
      <alignment horizontal="center" vertical="center" wrapText="1"/>
    </xf>
    <xf numFmtId="0" fontId="8" fillId="7" borderId="24" xfId="4" applyFont="1" applyBorder="1" applyAlignment="1">
      <alignment horizontal="center" vertical="center" wrapText="1"/>
    </xf>
    <xf numFmtId="0" fontId="8" fillId="7" borderId="49" xfId="4" applyFont="1" applyBorder="1" applyAlignment="1">
      <alignment horizontal="center" vertical="center" wrapText="1"/>
    </xf>
    <xf numFmtId="0" fontId="8" fillId="7" borderId="26" xfId="4" applyFont="1" applyBorder="1" applyAlignment="1">
      <alignment horizontal="center" vertical="center" wrapText="1"/>
    </xf>
    <xf numFmtId="0" fontId="8" fillId="7" borderId="52" xfId="4" applyFont="1" applyBorder="1" applyAlignment="1">
      <alignment horizontal="center" vertical="center" wrapText="1"/>
    </xf>
    <xf numFmtId="0" fontId="5" fillId="2" borderId="28" xfId="5" applyBorder="1" applyAlignment="1">
      <alignment horizontal="center" vertical="center" wrapText="1"/>
    </xf>
    <xf numFmtId="0" fontId="0" fillId="0" borderId="29" xfId="0" applyBorder="1"/>
    <xf numFmtId="0" fontId="5" fillId="2" borderId="48" xfId="5" applyBorder="1" applyAlignment="1">
      <alignment horizontal="center" vertical="center" wrapText="1"/>
    </xf>
    <xf numFmtId="0" fontId="0" fillId="0" borderId="50" xfId="0" applyBorder="1"/>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46" xfId="0" applyFont="1" applyFill="1" applyBorder="1" applyAlignment="1" applyProtection="1">
      <alignment horizontal="center" wrapText="1"/>
      <protection hidden="1"/>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8" fillId="4" borderId="6" xfId="0" applyFont="1" applyFill="1" applyBorder="1" applyAlignment="1" applyProtection="1">
      <alignment horizontal="center"/>
      <protection locked="0"/>
    </xf>
    <xf numFmtId="0" fontId="0" fillId="0" borderId="7" xfId="0" applyBorder="1"/>
    <xf numFmtId="0" fontId="0" fillId="0" borderId="8" xfId="0" applyBorder="1"/>
    <xf numFmtId="0" fontId="9" fillId="4" borderId="10" xfId="0" applyFont="1" applyFill="1" applyBorder="1" applyAlignment="1" applyProtection="1">
      <alignment horizontal="center"/>
      <protection locked="0"/>
    </xf>
    <xf numFmtId="0" fontId="0" fillId="0" borderId="11" xfId="0" applyBorder="1"/>
    <xf numFmtId="0" fontId="27" fillId="4" borderId="1" xfId="10" applyFill="1" applyBorder="1" applyAlignment="1" applyProtection="1">
      <alignment wrapText="1"/>
      <protection locked="0"/>
    </xf>
    <xf numFmtId="0" fontId="1" fillId="4" borderId="1" xfId="3" applyBorder="1">
      <alignment wrapText="1"/>
      <protection locked="0"/>
    </xf>
    <xf numFmtId="0" fontId="1" fillId="4" borderId="18" xfId="3" applyBorder="1">
      <alignment wrapText="1"/>
      <protection locked="0"/>
    </xf>
    <xf numFmtId="0" fontId="5" fillId="8" borderId="7" xfId="4" applyFill="1" applyBorder="1" applyAlignment="1">
      <alignment horizontal="center" vertical="center" wrapText="1"/>
    </xf>
    <xf numFmtId="0" fontId="5" fillId="8" borderId="0" xfId="4" applyFill="1" applyBorder="1" applyAlignment="1">
      <alignment horizontal="center" vertical="center" wrapText="1"/>
    </xf>
    <xf numFmtId="0" fontId="5" fillId="8" borderId="8" xfId="4" applyFill="1" applyBorder="1" applyAlignment="1">
      <alignment horizontal="center" vertical="center" wrapText="1"/>
    </xf>
    <xf numFmtId="0" fontId="5" fillId="8" borderId="11" xfId="4" applyFill="1" applyBorder="1" applyAlignment="1">
      <alignment horizontal="center" vertical="center" wrapText="1"/>
    </xf>
    <xf numFmtId="0" fontId="5" fillId="8" borderId="18" xfId="4" applyFill="1" applyBorder="1" applyAlignment="1">
      <alignment horizontal="center" vertical="center" wrapText="1"/>
    </xf>
    <xf numFmtId="0" fontId="5" fillId="2" borderId="13" xfId="1" applyBorder="1">
      <alignment horizontal="center" vertical="center"/>
    </xf>
    <xf numFmtId="0" fontId="5" fillId="2" borderId="20" xfId="1" applyBorder="1">
      <alignment horizontal="center" vertical="center"/>
    </xf>
    <xf numFmtId="0" fontId="5" fillId="2" borderId="13" xfId="1" applyBorder="1" applyAlignment="1">
      <alignment horizontal="center" vertical="center" wrapText="1"/>
    </xf>
    <xf numFmtId="0" fontId="5" fillId="2" borderId="20" xfId="1" applyBorder="1" applyAlignment="1">
      <alignment horizontal="center" vertical="center" wrapText="1"/>
    </xf>
    <xf numFmtId="0" fontId="5" fillId="2" borderId="13" xfId="5" applyBorder="1" applyAlignment="1">
      <alignment horizontal="center" vertical="center" wrapText="1"/>
    </xf>
    <xf numFmtId="0" fontId="5" fillId="2" borderId="20" xfId="5" applyBorder="1" applyAlignment="1">
      <alignment horizontal="center" vertical="center" wrapText="1"/>
    </xf>
    <xf numFmtId="0" fontId="5" fillId="2" borderId="10" xfId="1" applyBorder="1" applyAlignment="1">
      <alignment horizontal="center" vertical="center" wrapText="1"/>
    </xf>
    <xf numFmtId="0" fontId="5" fillId="2" borderId="11" xfId="1" applyBorder="1" applyAlignment="1">
      <alignment horizontal="center" vertical="center" wrapText="1"/>
    </xf>
    <xf numFmtId="0" fontId="5" fillId="2" borderId="17" xfId="1" applyBorder="1" applyAlignment="1">
      <alignment horizontal="center" vertical="center" wrapText="1"/>
    </xf>
    <xf numFmtId="0" fontId="5" fillId="2" borderId="18" xfId="1" applyBorder="1" applyAlignment="1">
      <alignment horizontal="center" vertical="center" wrapText="1"/>
    </xf>
    <xf numFmtId="0" fontId="5" fillId="2" borderId="6" xfId="1" applyBorder="1" applyAlignment="1">
      <alignment horizontal="center" vertical="center"/>
    </xf>
    <xf numFmtId="0" fontId="5" fillId="2" borderId="7" xfId="1" applyBorder="1" applyAlignment="1">
      <alignment horizontal="center" vertical="center"/>
    </xf>
    <xf numFmtId="0" fontId="5" fillId="2" borderId="8" xfId="1" applyBorder="1" applyAlignment="1">
      <alignment horizontal="center" vertical="center"/>
    </xf>
    <xf numFmtId="0" fontId="5" fillId="2" borderId="17" xfId="1" applyBorder="1" applyAlignment="1">
      <alignment horizontal="center" vertical="center"/>
    </xf>
    <xf numFmtId="0" fontId="5" fillId="2" borderId="1" xfId="1" applyBorder="1" applyAlignment="1">
      <alignment horizontal="center" vertical="center"/>
    </xf>
    <xf numFmtId="0" fontId="5" fillId="2" borderId="18" xfId="1" applyBorder="1" applyAlignment="1">
      <alignment horizontal="center" vertical="center"/>
    </xf>
    <xf numFmtId="0" fontId="0" fillId="0" borderId="20" xfId="0" applyBorder="1"/>
    <xf numFmtId="0" fontId="7" fillId="5" borderId="61"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6" xfId="0" applyFont="1" applyFill="1" applyBorder="1" applyAlignment="1" applyProtection="1">
      <alignment horizontal="left"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57"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59" xfId="0" applyBorder="1" applyAlignment="1">
      <alignment horizontal="center" vertical="center"/>
    </xf>
    <xf numFmtId="0" fontId="5" fillId="6" borderId="66" xfId="7" applyBorder="1">
      <alignment vertical="center" wrapText="1"/>
    </xf>
    <xf numFmtId="0" fontId="5" fillId="6" borderId="7" xfId="7" applyBorder="1">
      <alignment vertical="center" wrapText="1"/>
    </xf>
    <xf numFmtId="0" fontId="6" fillId="3" borderId="40" xfId="0" applyFont="1" applyFill="1" applyBorder="1" applyAlignment="1" applyProtection="1">
      <alignment horizontal="center" vertical="center" wrapText="1"/>
      <protection locked="0"/>
    </xf>
    <xf numFmtId="0" fontId="25" fillId="0" borderId="40" xfId="0" applyFont="1" applyBorder="1"/>
    <xf numFmtId="0" fontId="25" fillId="0" borderId="0" xfId="0" applyFont="1" applyBorder="1"/>
    <xf numFmtId="0" fontId="25" fillId="0" borderId="25" xfId="0" applyFont="1" applyBorder="1"/>
    <xf numFmtId="0" fontId="0" fillId="0" borderId="0" xfId="0" applyBorder="1" applyAlignment="1">
      <alignment horizontal="center" vertical="center" wrapText="1"/>
    </xf>
    <xf numFmtId="0" fontId="0" fillId="0" borderId="25" xfId="0" applyBorder="1" applyAlignment="1">
      <alignment horizontal="center" vertical="center" wrapText="1"/>
    </xf>
    <xf numFmtId="0" fontId="6" fillId="3" borderId="36" xfId="2" applyFill="1" applyBorder="1" applyAlignment="1">
      <alignment horizontal="center" vertical="center" wrapText="1"/>
      <protection locked="0"/>
    </xf>
    <xf numFmtId="0" fontId="6" fillId="3" borderId="12" xfId="2" applyFill="1" applyBorder="1" applyAlignment="1">
      <alignment horizontal="center" vertical="center" wrapText="1"/>
      <protection locked="0"/>
    </xf>
    <xf numFmtId="0" fontId="6" fillId="3" borderId="39" xfId="2" applyFill="1" applyBorder="1" applyAlignment="1">
      <alignment horizontal="center" vertical="center" wrapText="1"/>
      <protection locked="0"/>
    </xf>
    <xf numFmtId="14" fontId="6" fillId="3" borderId="36" xfId="2" applyNumberFormat="1" applyFill="1" applyBorder="1">
      <alignment horizontal="left" vertical="center" wrapText="1"/>
      <protection locked="0"/>
    </xf>
    <xf numFmtId="14" fontId="6" fillId="3" borderId="12" xfId="2" applyNumberFormat="1" applyFill="1" applyBorder="1">
      <alignment horizontal="left" vertical="center" wrapText="1"/>
      <protection locked="0"/>
    </xf>
    <xf numFmtId="14" fontId="6" fillId="3" borderId="39" xfId="2" applyNumberFormat="1" applyFill="1" applyBorder="1">
      <alignment horizontal="left" vertical="center" wrapText="1"/>
      <protection locked="0"/>
    </xf>
    <xf numFmtId="14" fontId="6" fillId="3" borderId="25" xfId="2" applyNumberFormat="1" applyFill="1" applyBorder="1" applyAlignment="1">
      <alignment horizontal="center" vertical="center" wrapText="1"/>
      <protection locked="0"/>
    </xf>
    <xf numFmtId="14" fontId="6" fillId="3" borderId="27" xfId="2" applyNumberFormat="1" applyFill="1" applyBorder="1" applyAlignment="1">
      <alignment horizontal="center" vertical="center" wrapText="1"/>
      <protection locked="0"/>
    </xf>
    <xf numFmtId="0" fontId="5" fillId="6" borderId="32" xfId="7" applyBorder="1" applyAlignment="1">
      <alignment horizontal="center" vertical="center" wrapText="1"/>
    </xf>
    <xf numFmtId="0" fontId="5" fillId="6" borderId="15" xfId="7" applyBorder="1" applyAlignment="1">
      <alignment horizontal="center" vertical="center" wrapText="1"/>
    </xf>
    <xf numFmtId="0" fontId="5" fillId="6" borderId="33" xfId="7" applyBorder="1" applyAlignment="1">
      <alignment horizontal="center" vertical="center" wrapText="1"/>
    </xf>
    <xf numFmtId="0" fontId="0" fillId="0" borderId="82" xfId="0" applyBorder="1"/>
    <xf numFmtId="0" fontId="0" fillId="0" borderId="83" xfId="0" applyBorder="1"/>
    <xf numFmtId="0" fontId="6" fillId="3" borderId="24" xfId="2" applyFill="1" applyBorder="1" applyAlignment="1">
      <alignment horizontal="center" vertical="center" wrapText="1"/>
      <protection locked="0"/>
    </xf>
    <xf numFmtId="0" fontId="6" fillId="3" borderId="0" xfId="2" applyFill="1" applyBorder="1" applyAlignment="1">
      <alignment horizontal="center" vertical="center" wrapText="1"/>
      <protection locked="0"/>
    </xf>
    <xf numFmtId="0" fontId="6" fillId="3" borderId="25" xfId="2" applyFill="1" applyBorder="1" applyAlignment="1">
      <alignment horizontal="center" vertical="center" wrapText="1"/>
      <protection locked="0"/>
    </xf>
    <xf numFmtId="0" fontId="1" fillId="6" borderId="9" xfId="6" applyFill="1" applyBorder="1">
      <alignment horizontal="center" vertical="center"/>
    </xf>
    <xf numFmtId="0" fontId="6" fillId="0" borderId="2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0" fillId="6" borderId="24" xfId="0" applyFill="1" applyBorder="1" applyAlignment="1">
      <alignment horizontal="center"/>
    </xf>
    <xf numFmtId="0" fontId="0" fillId="6" borderId="0" xfId="0" applyFill="1" applyAlignment="1">
      <alignment horizontal="center"/>
    </xf>
    <xf numFmtId="0" fontId="0" fillId="6" borderId="25" xfId="0" applyFill="1" applyBorder="1" applyAlignment="1">
      <alignment horizontal="center"/>
    </xf>
    <xf numFmtId="0" fontId="5" fillId="6" borderId="0" xfId="7" applyFill="1" applyBorder="1">
      <alignment vertical="center" wrapText="1"/>
    </xf>
    <xf numFmtId="0" fontId="5" fillId="6" borderId="25" xfId="7" applyFill="1" applyBorder="1">
      <alignment vertical="center" wrapText="1"/>
    </xf>
    <xf numFmtId="0" fontId="1" fillId="6" borderId="22" xfId="6" applyFill="1" applyBorder="1" applyAlignment="1">
      <alignment horizontal="center" vertical="center"/>
    </xf>
    <xf numFmtId="0" fontId="1" fillId="6" borderId="9" xfId="6" applyFill="1" applyBorder="1" applyAlignment="1">
      <alignment horizontal="center" vertical="center"/>
    </xf>
  </cellXfs>
  <cellStyles count="11">
    <cellStyle name="Currency" xfId="9" builtinId="4"/>
    <cellStyle name="EntryHeading1" xfId="7"/>
    <cellStyle name="EntryHeading2" xfId="8"/>
    <cellStyle name="EntryNumber" xfId="6"/>
    <cellStyle name="FillableAgencyContact" xfId="3"/>
    <cellStyle name="FillableEntry" xfId="2"/>
    <cellStyle name="FormHeading2" xfId="4"/>
    <cellStyle name="FormSubHeading" xfId="1"/>
    <cellStyle name="FormSubHeading2" xfId="5"/>
    <cellStyle name="Hyperlink" xfId="10"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redith.mchugh@us.af.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A31" workbookViewId="0">
      <selection activeCell="I11" sqref="I11"/>
    </sheetView>
  </sheetViews>
  <sheetFormatPr defaultRowHeight="15"/>
  <sheetData>
    <row r="1" spans="1:13">
      <c r="A1" s="337" t="s">
        <v>59</v>
      </c>
      <c r="B1" s="338"/>
      <c r="C1" s="338"/>
      <c r="D1" s="338"/>
      <c r="E1" s="338"/>
      <c r="F1" s="338"/>
      <c r="G1" s="338"/>
      <c r="H1" s="338"/>
      <c r="I1" s="338"/>
      <c r="J1" s="338"/>
      <c r="K1" s="338"/>
      <c r="L1" s="338"/>
      <c r="M1" s="339"/>
    </row>
    <row r="2" spans="1:13">
      <c r="A2" s="340"/>
      <c r="B2" s="341"/>
      <c r="C2" s="341"/>
      <c r="D2" s="341"/>
      <c r="E2" s="341"/>
      <c r="F2" s="341"/>
      <c r="G2" s="341"/>
      <c r="H2" s="341"/>
      <c r="I2" s="341"/>
      <c r="J2" s="341"/>
      <c r="K2" s="341"/>
      <c r="L2" s="341"/>
      <c r="M2" s="342"/>
    </row>
    <row r="3" spans="1:13">
      <c r="A3" s="343"/>
      <c r="B3" s="344"/>
      <c r="C3" s="344"/>
      <c r="D3" s="344"/>
      <c r="E3" s="344"/>
      <c r="F3" s="344"/>
      <c r="G3" s="344"/>
      <c r="H3" s="344"/>
      <c r="I3" s="344"/>
      <c r="J3" s="344"/>
      <c r="K3" s="344"/>
      <c r="L3" s="344"/>
      <c r="M3" s="345"/>
    </row>
    <row r="4" spans="1:13">
      <c r="A4" s="346" t="s">
        <v>60</v>
      </c>
      <c r="B4" s="346"/>
      <c r="C4" s="346"/>
      <c r="D4" s="346"/>
      <c r="E4" s="346"/>
      <c r="F4" s="346"/>
      <c r="G4" s="346"/>
      <c r="H4" s="346"/>
      <c r="I4" s="346"/>
      <c r="J4" s="346"/>
      <c r="K4" s="346"/>
      <c r="L4" s="346"/>
      <c r="M4" s="346"/>
    </row>
    <row r="5" spans="1:13">
      <c r="A5" s="55"/>
      <c r="B5" s="55"/>
      <c r="C5" s="55"/>
      <c r="D5" s="55"/>
      <c r="E5" s="55"/>
      <c r="F5" s="55"/>
      <c r="G5" s="55"/>
      <c r="H5" s="55"/>
      <c r="I5" s="55"/>
      <c r="J5" s="55"/>
      <c r="K5" s="55"/>
      <c r="L5" s="55"/>
      <c r="M5" s="55"/>
    </row>
    <row r="6" spans="1:13">
      <c r="A6" s="347" t="s">
        <v>61</v>
      </c>
      <c r="B6" s="347"/>
      <c r="C6" s="347"/>
      <c r="D6" s="347"/>
      <c r="E6" s="347"/>
      <c r="F6" s="347"/>
      <c r="G6" s="347"/>
      <c r="H6" s="347"/>
      <c r="I6" s="347"/>
      <c r="J6" s="347"/>
      <c r="K6" s="347"/>
      <c r="L6" s="347"/>
      <c r="M6" s="347"/>
    </row>
    <row r="7" spans="1:13">
      <c r="A7" s="55"/>
      <c r="B7" s="55"/>
      <c r="C7" s="55"/>
      <c r="D7" s="55"/>
      <c r="E7" s="55"/>
      <c r="F7" s="55"/>
      <c r="G7" s="55"/>
      <c r="H7" s="55"/>
      <c r="I7" s="55"/>
      <c r="J7" s="55"/>
      <c r="K7" s="55"/>
      <c r="L7" s="55"/>
      <c r="M7" s="55"/>
    </row>
    <row r="8" spans="1:13">
      <c r="A8" s="348" t="s">
        <v>93</v>
      </c>
      <c r="B8" s="348"/>
      <c r="C8" s="348"/>
      <c r="D8" s="348"/>
      <c r="E8" s="348"/>
      <c r="F8" s="348"/>
      <c r="G8" s="348"/>
      <c r="H8" s="348"/>
      <c r="I8" s="348"/>
      <c r="J8" s="348"/>
      <c r="K8" s="348"/>
      <c r="L8" s="348"/>
      <c r="M8" s="348"/>
    </row>
    <row r="9" spans="1:13">
      <c r="A9" s="55"/>
      <c r="B9" s="55"/>
      <c r="C9" s="55"/>
      <c r="D9" s="55"/>
      <c r="E9" s="55"/>
      <c r="F9" s="55"/>
      <c r="G9" s="55"/>
      <c r="H9" s="55"/>
      <c r="I9" s="55"/>
      <c r="J9" s="55"/>
      <c r="K9" s="55"/>
      <c r="L9" s="55"/>
      <c r="M9" s="55"/>
    </row>
    <row r="10" spans="1:13" ht="15.75">
      <c r="A10" s="63" t="s">
        <v>62</v>
      </c>
      <c r="B10" s="55"/>
      <c r="C10" s="55"/>
      <c r="D10" s="55"/>
      <c r="E10" s="55"/>
      <c r="F10" s="55"/>
      <c r="G10" s="55"/>
      <c r="H10" s="55"/>
      <c r="I10" s="55"/>
      <c r="J10" s="55"/>
      <c r="K10" s="55"/>
      <c r="L10" s="55"/>
      <c r="M10" s="55"/>
    </row>
    <row r="11" spans="1:13">
      <c r="A11" s="64"/>
      <c r="B11" s="55"/>
      <c r="C11" s="55"/>
      <c r="D11" s="55"/>
      <c r="E11" s="55"/>
      <c r="F11" s="55"/>
      <c r="G11" s="55"/>
      <c r="H11" s="55"/>
      <c r="I11" s="55"/>
      <c r="J11" s="55"/>
      <c r="K11" s="55"/>
      <c r="L11" s="55"/>
      <c r="M11" s="55"/>
    </row>
    <row r="12" spans="1:13">
      <c r="A12" s="54" t="s">
        <v>63</v>
      </c>
      <c r="B12" s="64"/>
      <c r="C12" s="64"/>
      <c r="D12" s="64"/>
      <c r="E12" s="64"/>
      <c r="F12" s="64"/>
      <c r="G12" s="64"/>
      <c r="H12" s="64"/>
      <c r="I12" s="64"/>
      <c r="J12" s="64"/>
      <c r="K12" s="64"/>
      <c r="L12" s="64"/>
      <c r="M12" s="64"/>
    </row>
    <row r="13" spans="1:13">
      <c r="A13" s="57"/>
      <c r="B13" s="335" t="s">
        <v>64</v>
      </c>
      <c r="C13" s="336"/>
      <c r="D13" s="336"/>
      <c r="E13" s="336"/>
      <c r="F13" s="336"/>
      <c r="G13" s="336"/>
      <c r="H13" s="336"/>
      <c r="I13" s="336"/>
      <c r="J13" s="336"/>
      <c r="K13" s="336"/>
      <c r="L13" s="336"/>
      <c r="M13" s="336"/>
    </row>
    <row r="14" spans="1:13">
      <c r="A14" s="57"/>
      <c r="B14" s="57" t="s">
        <v>47</v>
      </c>
      <c r="C14" s="335" t="s">
        <v>65</v>
      </c>
      <c r="D14" s="335"/>
      <c r="E14" s="335"/>
      <c r="F14" s="335"/>
      <c r="G14" s="335"/>
      <c r="H14" s="335"/>
      <c r="I14" s="335"/>
      <c r="J14" s="335"/>
      <c r="K14" s="335"/>
      <c r="L14" s="335"/>
      <c r="M14" s="335"/>
    </row>
    <row r="15" spans="1:13">
      <c r="A15" s="65"/>
      <c r="B15" s="57" t="s">
        <v>47</v>
      </c>
      <c r="C15" s="335" t="s">
        <v>66</v>
      </c>
      <c r="D15" s="335"/>
      <c r="E15" s="335"/>
      <c r="F15" s="335"/>
      <c r="G15" s="335"/>
      <c r="H15" s="335"/>
      <c r="I15" s="335"/>
      <c r="J15" s="335"/>
      <c r="K15" s="335"/>
      <c r="L15" s="335"/>
      <c r="M15" s="335"/>
    </row>
    <row r="16" spans="1:13">
      <c r="A16" s="65"/>
      <c r="B16" s="57" t="s">
        <v>47</v>
      </c>
      <c r="C16" s="335" t="s">
        <v>67</v>
      </c>
      <c r="D16" s="335"/>
      <c r="E16" s="335"/>
      <c r="F16" s="335"/>
      <c r="G16" s="335"/>
      <c r="H16" s="335"/>
      <c r="I16" s="335"/>
      <c r="J16" s="335"/>
      <c r="K16" s="335"/>
      <c r="L16" s="335"/>
      <c r="M16" s="335"/>
    </row>
    <row r="17" spans="1:13">
      <c r="A17" s="54" t="s">
        <v>68</v>
      </c>
      <c r="B17" s="55"/>
      <c r="C17" s="55"/>
      <c r="D17" s="55"/>
      <c r="E17" s="55"/>
      <c r="F17" s="55"/>
      <c r="G17" s="55"/>
      <c r="H17" s="55"/>
      <c r="I17" s="55"/>
      <c r="J17" s="55"/>
      <c r="K17" s="55"/>
      <c r="L17" s="55"/>
      <c r="M17" s="55"/>
    </row>
    <row r="18" spans="1:13">
      <c r="A18" s="57"/>
      <c r="B18" s="349" t="s">
        <v>69</v>
      </c>
      <c r="C18" s="350"/>
      <c r="D18" s="350"/>
      <c r="E18" s="350"/>
      <c r="F18" s="350"/>
      <c r="G18" s="350"/>
      <c r="H18" s="350"/>
      <c r="I18" s="350"/>
      <c r="J18" s="350"/>
      <c r="K18" s="350"/>
      <c r="L18" s="350"/>
      <c r="M18" s="350"/>
    </row>
    <row r="19" spans="1:13">
      <c r="A19" s="65"/>
      <c r="B19" s="57" t="s">
        <v>47</v>
      </c>
      <c r="C19" s="335" t="s">
        <v>70</v>
      </c>
      <c r="D19" s="335"/>
      <c r="E19" s="335"/>
      <c r="F19" s="335"/>
      <c r="G19" s="335"/>
      <c r="H19" s="335"/>
      <c r="I19" s="335"/>
      <c r="J19" s="335"/>
      <c r="K19" s="335"/>
      <c r="L19" s="335"/>
      <c r="M19" s="335"/>
    </row>
    <row r="20" spans="1:13">
      <c r="A20" s="65"/>
      <c r="B20" s="57" t="s">
        <v>47</v>
      </c>
      <c r="C20" s="335" t="s">
        <v>71</v>
      </c>
      <c r="D20" s="336"/>
      <c r="E20" s="336"/>
      <c r="F20" s="336"/>
      <c r="G20" s="336"/>
      <c r="H20" s="336"/>
      <c r="I20" s="336"/>
      <c r="J20" s="336"/>
      <c r="K20" s="336"/>
      <c r="L20" s="336"/>
      <c r="M20" s="336"/>
    </row>
    <row r="21" spans="1:13">
      <c r="A21" s="65"/>
      <c r="B21" s="57" t="s">
        <v>47</v>
      </c>
      <c r="C21" s="335" t="s">
        <v>72</v>
      </c>
      <c r="D21" s="336"/>
      <c r="E21" s="336"/>
      <c r="F21" s="336"/>
      <c r="G21" s="336"/>
      <c r="H21" s="336"/>
      <c r="I21" s="336"/>
      <c r="J21" s="336"/>
      <c r="K21" s="336"/>
      <c r="L21" s="336"/>
      <c r="M21" s="336"/>
    </row>
    <row r="22" spans="1:13">
      <c r="A22" s="54" t="s">
        <v>73</v>
      </c>
      <c r="B22" s="57"/>
      <c r="C22" s="61"/>
      <c r="D22" s="61"/>
      <c r="E22" s="61"/>
      <c r="F22" s="61"/>
      <c r="G22" s="61"/>
      <c r="H22" s="61"/>
      <c r="I22" s="61"/>
      <c r="J22" s="61"/>
      <c r="K22" s="61"/>
      <c r="L22" s="61"/>
      <c r="M22" s="61"/>
    </row>
    <row r="23" spans="1:13">
      <c r="A23" s="57"/>
      <c r="B23" s="349" t="s">
        <v>74</v>
      </c>
      <c r="C23" s="350"/>
      <c r="D23" s="350"/>
      <c r="E23" s="350"/>
      <c r="F23" s="350"/>
      <c r="G23" s="350"/>
      <c r="H23" s="350"/>
      <c r="I23" s="350"/>
      <c r="J23" s="350"/>
      <c r="K23" s="350"/>
      <c r="L23" s="350"/>
      <c r="M23" s="350"/>
    </row>
    <row r="24" spans="1:13">
      <c r="A24" s="57"/>
      <c r="B24" s="66" t="s">
        <v>75</v>
      </c>
      <c r="C24" s="66"/>
      <c r="D24" s="66"/>
      <c r="E24" s="66"/>
      <c r="F24" s="66"/>
      <c r="G24" s="66"/>
      <c r="H24" s="66"/>
      <c r="I24" s="66"/>
      <c r="J24" s="66"/>
      <c r="K24" s="66"/>
      <c r="L24" s="66"/>
      <c r="M24" s="66"/>
    </row>
    <row r="25" spans="1:13">
      <c r="A25" s="57"/>
      <c r="B25" s="57" t="s">
        <v>47</v>
      </c>
      <c r="C25" s="351" t="s">
        <v>76</v>
      </c>
      <c r="D25" s="351"/>
      <c r="E25" s="351"/>
      <c r="F25" s="351"/>
      <c r="G25" s="351"/>
      <c r="H25" s="351"/>
      <c r="I25" s="351"/>
      <c r="J25" s="351"/>
      <c r="K25" s="351"/>
      <c r="L25" s="351"/>
      <c r="M25" s="351"/>
    </row>
    <row r="26" spans="1:13">
      <c r="A26" s="57"/>
      <c r="B26" s="57" t="s">
        <v>47</v>
      </c>
      <c r="C26" s="335" t="s">
        <v>72</v>
      </c>
      <c r="D26" s="336"/>
      <c r="E26" s="336"/>
      <c r="F26" s="336"/>
      <c r="G26" s="336"/>
      <c r="H26" s="336"/>
      <c r="I26" s="336"/>
      <c r="J26" s="336"/>
      <c r="K26" s="336"/>
      <c r="L26" s="336"/>
      <c r="M26" s="336"/>
    </row>
    <row r="27" spans="1:13">
      <c r="A27" s="57"/>
      <c r="B27" s="352" t="s">
        <v>77</v>
      </c>
      <c r="C27" s="352"/>
      <c r="D27" s="352"/>
      <c r="E27" s="352"/>
      <c r="F27" s="352"/>
      <c r="G27" s="352"/>
      <c r="H27" s="352"/>
      <c r="I27" s="352"/>
      <c r="J27" s="352"/>
      <c r="K27" s="352"/>
      <c r="L27" s="352"/>
      <c r="M27" s="352"/>
    </row>
    <row r="28" spans="1:13">
      <c r="A28" s="57"/>
      <c r="B28" s="57" t="s">
        <v>47</v>
      </c>
      <c r="C28" s="335" t="s">
        <v>78</v>
      </c>
      <c r="D28" s="336"/>
      <c r="E28" s="336"/>
      <c r="F28" s="336"/>
      <c r="G28" s="336"/>
      <c r="H28" s="336"/>
      <c r="I28" s="336"/>
      <c r="J28" s="336"/>
      <c r="K28" s="336"/>
      <c r="L28" s="336"/>
      <c r="M28" s="336"/>
    </row>
    <row r="29" spans="1:13">
      <c r="A29" s="57"/>
      <c r="B29" s="57" t="s">
        <v>47</v>
      </c>
      <c r="C29" s="335" t="s">
        <v>79</v>
      </c>
      <c r="D29" s="335"/>
      <c r="E29" s="335"/>
      <c r="F29" s="335"/>
      <c r="G29" s="335"/>
      <c r="H29" s="335"/>
      <c r="I29" s="335"/>
      <c r="J29" s="335"/>
      <c r="K29" s="335"/>
      <c r="L29" s="335"/>
      <c r="M29" s="335"/>
    </row>
    <row r="30" spans="1:13">
      <c r="A30" s="57"/>
      <c r="B30" s="57"/>
      <c r="C30" s="67" t="s">
        <v>47</v>
      </c>
      <c r="D30" s="335" t="s">
        <v>80</v>
      </c>
      <c r="E30" s="335"/>
      <c r="F30" s="335"/>
      <c r="G30" s="335"/>
      <c r="H30" s="335"/>
      <c r="I30" s="335"/>
      <c r="J30" s="335"/>
      <c r="K30" s="335"/>
      <c r="L30" s="335"/>
      <c r="M30" s="335"/>
    </row>
    <row r="31" spans="1:13">
      <c r="A31" s="57"/>
      <c r="B31" s="352" t="s">
        <v>81</v>
      </c>
      <c r="C31" s="352"/>
      <c r="D31" s="352"/>
      <c r="E31" s="352"/>
      <c r="F31" s="352"/>
      <c r="G31" s="352"/>
      <c r="H31" s="352"/>
      <c r="I31" s="352"/>
      <c r="J31" s="352"/>
      <c r="K31" s="352"/>
      <c r="L31" s="352"/>
      <c r="M31" s="352"/>
    </row>
    <row r="32" spans="1:13">
      <c r="A32" s="57"/>
      <c r="B32" s="57" t="s">
        <v>47</v>
      </c>
      <c r="C32" s="335" t="s">
        <v>82</v>
      </c>
      <c r="D32" s="336"/>
      <c r="E32" s="336"/>
      <c r="F32" s="336"/>
      <c r="G32" s="336"/>
      <c r="H32" s="336"/>
      <c r="I32" s="336"/>
      <c r="J32" s="336"/>
      <c r="K32" s="336"/>
      <c r="L32" s="336"/>
      <c r="M32" s="336"/>
    </row>
    <row r="33" spans="1:13">
      <c r="A33" s="57"/>
      <c r="B33" s="57" t="s">
        <v>47</v>
      </c>
      <c r="C33" s="335" t="s">
        <v>83</v>
      </c>
      <c r="D33" s="335"/>
      <c r="E33" s="335"/>
      <c r="F33" s="335"/>
      <c r="G33" s="335"/>
      <c r="H33" s="335"/>
      <c r="I33" s="335"/>
      <c r="J33" s="335"/>
      <c r="K33" s="335"/>
      <c r="L33" s="335"/>
      <c r="M33" s="335"/>
    </row>
    <row r="34" spans="1:13">
      <c r="A34" s="57"/>
      <c r="B34" s="352" t="s">
        <v>84</v>
      </c>
      <c r="C34" s="352"/>
      <c r="D34" s="352"/>
      <c r="E34" s="352"/>
      <c r="F34" s="352"/>
      <c r="G34" s="352"/>
      <c r="H34" s="352"/>
      <c r="I34" s="352"/>
      <c r="J34" s="352"/>
      <c r="K34" s="352"/>
      <c r="L34" s="352"/>
      <c r="M34" s="352"/>
    </row>
    <row r="35" spans="1:13">
      <c r="A35" s="57"/>
      <c r="B35" s="57" t="s">
        <v>47</v>
      </c>
      <c r="C35" s="335" t="s">
        <v>85</v>
      </c>
      <c r="D35" s="336"/>
      <c r="E35" s="336"/>
      <c r="F35" s="336"/>
      <c r="G35" s="336"/>
      <c r="H35" s="336"/>
      <c r="I35" s="336"/>
      <c r="J35" s="336"/>
      <c r="K35" s="336"/>
      <c r="L35" s="336"/>
      <c r="M35" s="336"/>
    </row>
    <row r="36" spans="1:13">
      <c r="A36" s="54" t="s">
        <v>86</v>
      </c>
      <c r="B36" s="57"/>
      <c r="C36" s="61"/>
      <c r="D36" s="61"/>
      <c r="E36" s="61"/>
      <c r="F36" s="61"/>
      <c r="G36" s="61"/>
      <c r="H36" s="61"/>
      <c r="I36" s="61"/>
      <c r="J36" s="61"/>
      <c r="K36" s="61"/>
      <c r="L36" s="61"/>
      <c r="M36" s="61"/>
    </row>
    <row r="37" spans="1:13">
      <c r="A37" s="57"/>
      <c r="B37" s="68" t="s">
        <v>87</v>
      </c>
      <c r="C37" s="69"/>
      <c r="D37" s="69"/>
      <c r="E37" s="69"/>
      <c r="F37" s="69"/>
      <c r="G37" s="69"/>
      <c r="H37" s="69"/>
      <c r="I37" s="69"/>
      <c r="J37" s="69"/>
      <c r="K37" s="69"/>
      <c r="L37" s="69"/>
      <c r="M37" s="69"/>
    </row>
    <row r="38" spans="1:13">
      <c r="A38" s="57"/>
      <c r="B38" s="57" t="s">
        <v>47</v>
      </c>
      <c r="C38" s="335" t="s">
        <v>88</v>
      </c>
      <c r="D38" s="335"/>
      <c r="E38" s="335"/>
      <c r="F38" s="335"/>
      <c r="G38" s="335"/>
      <c r="H38" s="335"/>
      <c r="I38" s="335"/>
      <c r="J38" s="335"/>
      <c r="K38" s="335"/>
      <c r="L38" s="335"/>
      <c r="M38" s="335"/>
    </row>
    <row r="39" spans="1:13">
      <c r="A39" s="57"/>
      <c r="B39" s="352" t="s">
        <v>89</v>
      </c>
      <c r="C39" s="352"/>
      <c r="D39" s="352"/>
      <c r="E39" s="352"/>
      <c r="F39" s="352"/>
      <c r="G39" s="352"/>
      <c r="H39" s="352"/>
      <c r="I39" s="352"/>
      <c r="J39" s="352"/>
      <c r="K39" s="352"/>
      <c r="L39" s="352"/>
      <c r="M39" s="352"/>
    </row>
    <row r="40" spans="1:13">
      <c r="A40" s="57"/>
      <c r="B40" s="67" t="s">
        <v>47</v>
      </c>
      <c r="C40" s="335" t="s">
        <v>90</v>
      </c>
      <c r="D40" s="336"/>
      <c r="E40" s="336"/>
      <c r="F40" s="336"/>
      <c r="G40" s="336"/>
      <c r="H40" s="336"/>
      <c r="I40" s="336"/>
      <c r="J40" s="336"/>
      <c r="K40" s="336"/>
      <c r="L40" s="336"/>
      <c r="M40" s="336"/>
    </row>
    <row r="41" spans="1:13">
      <c r="A41" s="54" t="s">
        <v>91</v>
      </c>
      <c r="B41" s="67"/>
      <c r="C41" s="61"/>
      <c r="D41" s="62"/>
      <c r="E41" s="62"/>
      <c r="F41" s="62"/>
      <c r="G41" s="62"/>
      <c r="H41" s="62"/>
      <c r="I41" s="62"/>
      <c r="J41" s="62"/>
      <c r="K41" s="62"/>
      <c r="L41" s="62"/>
      <c r="M41" s="62"/>
    </row>
    <row r="42" spans="1:13">
      <c r="A42" s="57"/>
      <c r="B42" s="335" t="s">
        <v>92</v>
      </c>
      <c r="C42" s="335"/>
      <c r="D42" s="335"/>
      <c r="E42" s="335"/>
      <c r="F42" s="335"/>
      <c r="G42" s="335"/>
      <c r="H42" s="335"/>
      <c r="I42" s="335"/>
      <c r="J42" s="335"/>
      <c r="K42" s="335"/>
      <c r="L42" s="335"/>
      <c r="M42" s="335"/>
    </row>
    <row r="43" spans="1:13">
      <c r="A43" s="54" t="s">
        <v>44</v>
      </c>
      <c r="B43" s="55"/>
      <c r="C43" s="55"/>
      <c r="D43" s="55"/>
      <c r="E43" s="55"/>
      <c r="F43" s="55"/>
      <c r="G43" s="55"/>
      <c r="H43" s="55"/>
      <c r="I43" s="55"/>
      <c r="J43" s="55"/>
      <c r="K43" s="55"/>
      <c r="L43" s="55"/>
      <c r="M43" s="55"/>
    </row>
    <row r="44" spans="1:13">
      <c r="A44" s="353" t="s">
        <v>45</v>
      </c>
      <c r="B44" s="353"/>
      <c r="C44" s="353"/>
      <c r="D44" s="353"/>
      <c r="E44" s="353"/>
      <c r="F44" s="353"/>
      <c r="G44" s="353"/>
      <c r="H44" s="353"/>
      <c r="I44" s="353"/>
      <c r="J44" s="353"/>
      <c r="K44" s="353"/>
      <c r="L44" s="353"/>
      <c r="M44" s="353"/>
    </row>
    <row r="45" spans="1:13">
      <c r="A45" s="55"/>
      <c r="B45" s="55"/>
      <c r="C45" s="55"/>
      <c r="D45" s="55"/>
      <c r="E45" s="55"/>
      <c r="F45" s="55"/>
      <c r="G45" s="55"/>
      <c r="H45" s="55"/>
      <c r="I45" s="55"/>
      <c r="J45" s="55"/>
      <c r="K45" s="55"/>
      <c r="L45" s="55"/>
      <c r="M45" s="55"/>
    </row>
    <row r="46" spans="1:13">
      <c r="A46" s="56" t="s">
        <v>46</v>
      </c>
      <c r="B46" s="55"/>
      <c r="C46" s="55"/>
      <c r="D46" s="55"/>
      <c r="E46" s="55"/>
      <c r="F46" s="55"/>
      <c r="G46" s="55"/>
      <c r="H46" s="55"/>
      <c r="I46" s="55"/>
      <c r="J46" s="55"/>
      <c r="K46" s="55"/>
      <c r="L46" s="55"/>
      <c r="M46" s="55"/>
    </row>
    <row r="47" spans="1:13">
      <c r="A47" s="57" t="s">
        <v>47</v>
      </c>
      <c r="B47" s="335" t="s">
        <v>48</v>
      </c>
      <c r="C47" s="336"/>
      <c r="D47" s="336"/>
      <c r="E47" s="336"/>
      <c r="F47" s="336"/>
      <c r="G47" s="336"/>
      <c r="H47" s="336"/>
      <c r="I47" s="336"/>
      <c r="J47" s="336"/>
      <c r="K47" s="336"/>
      <c r="L47" s="336"/>
      <c r="M47" s="336"/>
    </row>
    <row r="48" spans="1:13">
      <c r="A48" s="57" t="s">
        <v>47</v>
      </c>
      <c r="B48" s="335" t="s">
        <v>49</v>
      </c>
      <c r="C48" s="336"/>
      <c r="D48" s="336"/>
      <c r="E48" s="336"/>
      <c r="F48" s="336"/>
      <c r="G48" s="336"/>
      <c r="H48" s="336"/>
      <c r="I48" s="336"/>
      <c r="J48" s="336"/>
      <c r="K48" s="336"/>
      <c r="L48" s="336"/>
      <c r="M48" s="336"/>
    </row>
    <row r="49" spans="1:13">
      <c r="A49" s="57" t="s">
        <v>47</v>
      </c>
      <c r="B49" s="335" t="s">
        <v>50</v>
      </c>
      <c r="C49" s="336"/>
      <c r="D49" s="336"/>
      <c r="E49" s="336"/>
      <c r="F49" s="336"/>
      <c r="G49" s="336"/>
      <c r="H49" s="336"/>
      <c r="I49" s="336"/>
      <c r="J49" s="336"/>
      <c r="K49" s="336"/>
      <c r="L49" s="336"/>
      <c r="M49" s="336"/>
    </row>
    <row r="50" spans="1:13">
      <c r="A50" s="57" t="s">
        <v>47</v>
      </c>
      <c r="B50" s="335" t="s">
        <v>51</v>
      </c>
      <c r="C50" s="336"/>
      <c r="D50" s="336"/>
      <c r="E50" s="336"/>
      <c r="F50" s="336"/>
      <c r="G50" s="336"/>
      <c r="H50" s="336"/>
      <c r="I50" s="336"/>
      <c r="J50" s="336"/>
      <c r="K50" s="336"/>
      <c r="L50" s="336"/>
      <c r="M50" s="336"/>
    </row>
    <row r="51" spans="1:13">
      <c r="A51" s="57" t="s">
        <v>47</v>
      </c>
      <c r="B51" s="335" t="s">
        <v>52</v>
      </c>
      <c r="C51" s="336"/>
      <c r="D51" s="336"/>
      <c r="E51" s="336"/>
      <c r="F51" s="336"/>
      <c r="G51" s="336"/>
      <c r="H51" s="336"/>
      <c r="I51" s="336"/>
      <c r="J51" s="336"/>
      <c r="K51" s="336"/>
      <c r="L51" s="336"/>
      <c r="M51" s="336"/>
    </row>
    <row r="52" spans="1:13">
      <c r="A52" s="55"/>
      <c r="B52" s="55"/>
      <c r="C52" s="55"/>
      <c r="D52" s="55"/>
      <c r="E52" s="55"/>
      <c r="F52" s="55"/>
      <c r="G52" s="55"/>
      <c r="H52" s="55"/>
      <c r="I52" s="55"/>
      <c r="J52" s="55"/>
      <c r="K52" s="55"/>
      <c r="L52" s="55"/>
      <c r="M52" s="55"/>
    </row>
    <row r="53" spans="1:13">
      <c r="A53" s="56" t="s">
        <v>53</v>
      </c>
      <c r="B53" s="58"/>
      <c r="C53" s="58"/>
      <c r="D53" s="58"/>
      <c r="E53" s="58"/>
      <c r="F53" s="58"/>
      <c r="G53" s="58"/>
      <c r="H53" s="58"/>
      <c r="I53" s="58"/>
      <c r="J53" s="58"/>
      <c r="K53" s="58"/>
      <c r="L53" s="58"/>
      <c r="M53" s="58"/>
    </row>
    <row r="54" spans="1:13">
      <c r="A54" s="57" t="s">
        <v>47</v>
      </c>
      <c r="B54" s="335" t="s">
        <v>54</v>
      </c>
      <c r="C54" s="335"/>
      <c r="D54" s="335"/>
      <c r="E54" s="335"/>
      <c r="F54" s="335"/>
      <c r="G54" s="335"/>
      <c r="H54" s="335"/>
      <c r="I54" s="335"/>
      <c r="J54" s="335"/>
      <c r="K54" s="335"/>
      <c r="L54" s="335"/>
      <c r="M54" s="335"/>
    </row>
    <row r="55" spans="1:13">
      <c r="A55" s="57" t="s">
        <v>47</v>
      </c>
      <c r="B55" s="354" t="s">
        <v>55</v>
      </c>
      <c r="C55" s="354"/>
      <c r="D55" s="354"/>
      <c r="E55" s="354"/>
      <c r="F55" s="354"/>
      <c r="G55" s="354"/>
      <c r="H55" s="354"/>
      <c r="I55" s="354"/>
      <c r="J55" s="354"/>
      <c r="K55" s="354"/>
      <c r="L55" s="354"/>
      <c r="M55" s="354"/>
    </row>
    <row r="56" spans="1:13">
      <c r="A56" s="57" t="s">
        <v>47</v>
      </c>
      <c r="B56" s="354" t="s">
        <v>56</v>
      </c>
      <c r="C56" s="354"/>
      <c r="D56" s="354"/>
      <c r="E56" s="354"/>
      <c r="F56" s="354"/>
      <c r="G56" s="354"/>
      <c r="H56" s="354"/>
      <c r="I56" s="354"/>
      <c r="J56" s="354"/>
      <c r="K56" s="354"/>
      <c r="L56" s="354"/>
      <c r="M56" s="354"/>
    </row>
    <row r="57" spans="1:13">
      <c r="A57" s="57" t="s">
        <v>47</v>
      </c>
      <c r="B57" s="354" t="s">
        <v>57</v>
      </c>
      <c r="C57" s="354"/>
      <c r="D57" s="354"/>
      <c r="E57" s="354"/>
      <c r="F57" s="354"/>
      <c r="G57" s="354"/>
      <c r="H57" s="354"/>
      <c r="I57" s="354"/>
      <c r="J57" s="354"/>
      <c r="K57" s="354"/>
      <c r="L57" s="354"/>
      <c r="M57" s="354"/>
    </row>
    <row r="58" spans="1:13">
      <c r="A58" s="57" t="s">
        <v>47</v>
      </c>
      <c r="B58" s="354" t="s">
        <v>58</v>
      </c>
      <c r="C58" s="354"/>
      <c r="D58" s="354"/>
      <c r="E58" s="354"/>
      <c r="F58" s="354"/>
      <c r="G58" s="354"/>
      <c r="H58" s="354"/>
      <c r="I58" s="354"/>
      <c r="J58" s="354"/>
      <c r="K58" s="354"/>
      <c r="L58" s="354"/>
      <c r="M58" s="354"/>
    </row>
    <row r="59" spans="1:13">
      <c r="A59" s="55"/>
      <c r="B59" s="59"/>
      <c r="C59" s="55"/>
      <c r="D59" s="55"/>
      <c r="E59" s="55"/>
      <c r="F59" s="55"/>
      <c r="G59" s="55"/>
      <c r="H59" s="55"/>
      <c r="I59" s="55"/>
      <c r="J59" s="55"/>
      <c r="K59" s="55"/>
      <c r="L59" s="55"/>
      <c r="M59" s="55"/>
    </row>
    <row r="60" spans="1:13">
      <c r="A60" s="55"/>
      <c r="B60" s="59"/>
      <c r="C60" s="55"/>
      <c r="D60" s="55"/>
      <c r="E60" s="55"/>
      <c r="F60" s="55"/>
      <c r="G60" s="55"/>
      <c r="H60" s="55"/>
      <c r="I60" s="55"/>
      <c r="J60" s="55"/>
      <c r="K60" s="55"/>
      <c r="L60" s="55"/>
      <c r="M60" s="55"/>
    </row>
    <row r="61" spans="1:13">
      <c r="A61" s="55"/>
      <c r="B61" s="60"/>
      <c r="C61" s="55"/>
      <c r="D61" s="55"/>
      <c r="E61" s="55"/>
      <c r="F61" s="55"/>
      <c r="G61" s="55"/>
      <c r="H61" s="55"/>
      <c r="I61" s="55"/>
      <c r="J61" s="55"/>
      <c r="K61" s="55"/>
      <c r="L61" s="55"/>
      <c r="M61" s="55"/>
    </row>
    <row r="62" spans="1:13">
      <c r="A62" s="55"/>
      <c r="B62" s="55"/>
      <c r="C62" s="55"/>
      <c r="D62" s="55"/>
      <c r="E62" s="55"/>
      <c r="F62" s="55"/>
      <c r="G62" s="55"/>
      <c r="H62" s="55"/>
      <c r="I62" s="55"/>
      <c r="J62" s="55"/>
      <c r="K62" s="55"/>
      <c r="L62" s="55"/>
      <c r="M62" s="55"/>
    </row>
    <row r="63" spans="1:13">
      <c r="A63" s="55"/>
      <c r="B63" s="55"/>
      <c r="C63" s="55"/>
      <c r="D63" s="55"/>
      <c r="E63" s="55"/>
      <c r="F63" s="55"/>
      <c r="G63" s="55"/>
      <c r="H63" s="55"/>
      <c r="I63" s="55"/>
      <c r="J63" s="55"/>
      <c r="K63" s="55"/>
      <c r="L63" s="55"/>
      <c r="M63" s="55"/>
    </row>
  </sheetData>
  <mergeCells count="39">
    <mergeCell ref="B56:M56"/>
    <mergeCell ref="B57:M57"/>
    <mergeCell ref="B58:M58"/>
    <mergeCell ref="B48:M48"/>
    <mergeCell ref="B49:M49"/>
    <mergeCell ref="B50:M50"/>
    <mergeCell ref="B51:M51"/>
    <mergeCell ref="B54:M54"/>
    <mergeCell ref="B55:M55"/>
    <mergeCell ref="B47:M47"/>
    <mergeCell ref="D30:M30"/>
    <mergeCell ref="B31:M31"/>
    <mergeCell ref="C32:M32"/>
    <mergeCell ref="C33:M33"/>
    <mergeCell ref="B34:M34"/>
    <mergeCell ref="C35:M35"/>
    <mergeCell ref="C38:M38"/>
    <mergeCell ref="B39:M39"/>
    <mergeCell ref="C40:M40"/>
    <mergeCell ref="B42:M42"/>
    <mergeCell ref="A44:M44"/>
    <mergeCell ref="C29:M29"/>
    <mergeCell ref="C15:M15"/>
    <mergeCell ref="C16:M16"/>
    <mergeCell ref="B18:M18"/>
    <mergeCell ref="C19:M19"/>
    <mergeCell ref="C20:M20"/>
    <mergeCell ref="C21:M21"/>
    <mergeCell ref="B23:M23"/>
    <mergeCell ref="C25:M25"/>
    <mergeCell ref="C26:M26"/>
    <mergeCell ref="B27:M27"/>
    <mergeCell ref="C28:M28"/>
    <mergeCell ref="C14:M14"/>
    <mergeCell ref="B13:M13"/>
    <mergeCell ref="A1:M3"/>
    <mergeCell ref="A4:M4"/>
    <mergeCell ref="A6:M6"/>
    <mergeCell ref="A8:M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2"/>
  <sheetViews>
    <sheetView tabSelected="1" topLeftCell="A2" workbookViewId="0">
      <selection activeCell="B9" sqref="B9:F9"/>
    </sheetView>
  </sheetViews>
  <sheetFormatPr defaultRowHeight="15"/>
  <cols>
    <col min="1" max="1" width="3.7109375" customWidth="1"/>
    <col min="2" max="2" width="16.42578125" customWidth="1"/>
    <col min="3" max="3" width="16.7109375" customWidth="1"/>
    <col min="4" max="4" width="15.85546875" customWidth="1"/>
    <col min="5" max="5" width="14.5703125" hidden="1" customWidth="1"/>
    <col min="6" max="6" width="16.5703125" customWidth="1"/>
    <col min="7" max="7" width="3.140625" customWidth="1"/>
    <col min="8" max="8" width="11" customWidth="1"/>
    <col min="9" max="9" width="3.140625" customWidth="1"/>
    <col min="10" max="10" width="11.85546875" customWidth="1"/>
    <col min="11" max="11" width="8.42578125" customWidth="1"/>
    <col min="12" max="12" width="8.5703125" bestFit="1" customWidth="1"/>
    <col min="13" max="13" width="13.28515625" customWidth="1"/>
    <col min="14" max="14" width="9.140625" customWidth="1"/>
    <col min="15" max="15" width="19.85546875" customWidth="1"/>
    <col min="16" max="16" width="44.28515625" customWidth="1"/>
  </cols>
  <sheetData>
    <row r="1" spans="1:13" hidden="1"/>
    <row r="2" spans="1:13" ht="14.25" customHeight="1">
      <c r="J2" s="460" t="s">
        <v>0</v>
      </c>
      <c r="K2" s="461"/>
      <c r="L2" s="461"/>
      <c r="M2" s="461"/>
    </row>
    <row r="3" spans="1:13">
      <c r="J3" s="461"/>
      <c r="K3" s="461"/>
      <c r="L3" s="461"/>
      <c r="M3" s="461"/>
    </row>
    <row r="4" spans="1:13" ht="15.75" thickBot="1">
      <c r="A4" s="1"/>
      <c r="B4" s="1"/>
      <c r="C4" s="1"/>
      <c r="D4" s="1"/>
      <c r="E4" s="1"/>
      <c r="F4" s="1"/>
      <c r="G4" s="1"/>
      <c r="H4" s="1"/>
      <c r="I4" s="1"/>
      <c r="J4" s="462"/>
      <c r="K4" s="462"/>
      <c r="L4" s="462"/>
      <c r="M4" s="462"/>
    </row>
    <row r="5" spans="1:13" ht="30" customHeight="1" thickTop="1" thickBot="1">
      <c r="A5" s="463" t="s">
        <v>43</v>
      </c>
      <c r="B5" s="464"/>
      <c r="C5" s="464"/>
      <c r="D5" s="464"/>
      <c r="E5" s="464"/>
      <c r="F5" s="464"/>
      <c r="G5" s="464"/>
      <c r="H5" s="464"/>
      <c r="I5" s="464"/>
      <c r="J5" s="464"/>
      <c r="K5" s="464"/>
      <c r="L5" s="464"/>
      <c r="M5" s="465"/>
    </row>
    <row r="6" spans="1:13">
      <c r="A6" s="466" t="s">
        <v>1</v>
      </c>
      <c r="B6" s="468" t="s">
        <v>2</v>
      </c>
      <c r="C6" s="469"/>
      <c r="D6" s="469"/>
      <c r="E6" s="469"/>
      <c r="F6" s="469"/>
      <c r="G6" s="469"/>
      <c r="H6" s="469"/>
      <c r="I6" s="469"/>
      <c r="J6" s="470"/>
      <c r="K6" s="2" t="s">
        <v>3</v>
      </c>
      <c r="L6" s="2" t="s">
        <v>4</v>
      </c>
      <c r="M6" s="32" t="s">
        <v>5</v>
      </c>
    </row>
    <row r="7" spans="1:13" ht="15.75" thickBot="1">
      <c r="A7" s="466"/>
      <c r="B7" s="471"/>
      <c r="C7" s="472"/>
      <c r="D7" s="472"/>
      <c r="E7" s="472"/>
      <c r="F7" s="472"/>
      <c r="G7" s="472"/>
      <c r="H7" s="472"/>
      <c r="I7" s="472"/>
      <c r="J7" s="473"/>
      <c r="K7" s="3"/>
      <c r="L7" s="4"/>
      <c r="M7" s="5">
        <v>2022</v>
      </c>
    </row>
    <row r="8" spans="1:13" ht="27.75" customHeight="1" thickTop="1" thickBot="1">
      <c r="A8" s="466"/>
      <c r="B8" s="504" t="s">
        <v>884</v>
      </c>
      <c r="C8" s="505"/>
      <c r="D8" s="505"/>
      <c r="E8" s="505"/>
      <c r="F8" s="505"/>
      <c r="G8" s="505"/>
      <c r="H8" s="505"/>
      <c r="I8" s="505"/>
      <c r="J8" s="505"/>
      <c r="K8" s="505"/>
      <c r="L8" s="505"/>
      <c r="M8" s="506"/>
    </row>
    <row r="9" spans="1:13" ht="18">
      <c r="A9" s="466"/>
      <c r="B9" s="474" t="s">
        <v>42</v>
      </c>
      <c r="C9" s="475"/>
      <c r="D9" s="475"/>
      <c r="E9" s="475"/>
      <c r="F9" s="476"/>
      <c r="G9" s="507"/>
      <c r="H9" s="482"/>
      <c r="I9" s="510" t="s">
        <v>27</v>
      </c>
      <c r="J9" s="484" t="str">
        <f>"REPORTING PERIOD: "&amp;P278</f>
        <v>REPORTING PERIOD: APRIL 1 - SEPTEMBER 30, 2022</v>
      </c>
      <c r="K9" s="445"/>
      <c r="L9" s="450"/>
      <c r="M9" s="451"/>
    </row>
    <row r="10" spans="1:13" ht="15.75">
      <c r="A10" s="466"/>
      <c r="B10" s="477" t="s">
        <v>6</v>
      </c>
      <c r="C10" s="383"/>
      <c r="D10" s="383"/>
      <c r="E10" s="383"/>
      <c r="F10" s="478"/>
      <c r="G10" s="508"/>
      <c r="H10" s="483"/>
      <c r="I10" s="511"/>
      <c r="J10" s="485"/>
      <c r="K10" s="446"/>
      <c r="L10" s="452"/>
      <c r="M10" s="453"/>
    </row>
    <row r="11" spans="1:13" ht="15.75" thickBot="1">
      <c r="A11" s="466"/>
      <c r="B11" s="6" t="s">
        <v>7</v>
      </c>
      <c r="C11" s="7" t="s">
        <v>909</v>
      </c>
      <c r="D11" s="479" t="s">
        <v>910</v>
      </c>
      <c r="E11" s="480"/>
      <c r="F11" s="481"/>
      <c r="G11" s="509"/>
      <c r="H11" s="483"/>
      <c r="I11" s="512"/>
      <c r="J11" s="486"/>
      <c r="K11" s="447"/>
      <c r="L11" s="454"/>
      <c r="M11" s="455"/>
    </row>
    <row r="12" spans="1:13" ht="15.75" thickTop="1">
      <c r="A12" s="466"/>
      <c r="B12" s="487" t="s">
        <v>8</v>
      </c>
      <c r="C12" s="489" t="s">
        <v>9</v>
      </c>
      <c r="D12" s="491" t="s">
        <v>10</v>
      </c>
      <c r="E12" s="493" t="s">
        <v>11</v>
      </c>
      <c r="F12" s="494"/>
      <c r="G12" s="497" t="s">
        <v>12</v>
      </c>
      <c r="H12" s="498"/>
      <c r="I12" s="499"/>
      <c r="J12" s="489" t="s">
        <v>13</v>
      </c>
      <c r="K12" s="448" t="s">
        <v>14</v>
      </c>
      <c r="L12" s="456" t="s">
        <v>15</v>
      </c>
      <c r="M12" s="458" t="s">
        <v>16</v>
      </c>
    </row>
    <row r="13" spans="1:13" ht="33.75" customHeight="1" thickBot="1">
      <c r="A13" s="467"/>
      <c r="B13" s="488"/>
      <c r="C13" s="490"/>
      <c r="D13" s="492"/>
      <c r="E13" s="495"/>
      <c r="F13" s="496"/>
      <c r="G13" s="500"/>
      <c r="H13" s="501"/>
      <c r="I13" s="502"/>
      <c r="J13" s="503"/>
      <c r="K13" s="449"/>
      <c r="L13" s="457"/>
      <c r="M13" s="459"/>
    </row>
    <row r="14" spans="1:13" ht="24" thickTop="1" thickBot="1">
      <c r="A14" s="424" t="s">
        <v>17</v>
      </c>
      <c r="B14" s="48" t="s">
        <v>18</v>
      </c>
      <c r="C14" s="48" t="s">
        <v>19</v>
      </c>
      <c r="D14" s="48" t="s">
        <v>20</v>
      </c>
      <c r="E14" s="426" t="s">
        <v>21</v>
      </c>
      <c r="F14" s="426"/>
      <c r="G14" s="427" t="s">
        <v>12</v>
      </c>
      <c r="H14" s="428"/>
      <c r="I14" s="8"/>
      <c r="J14" s="34"/>
      <c r="K14" s="34"/>
      <c r="L14" s="34"/>
      <c r="M14" s="33"/>
    </row>
    <row r="15" spans="1:13" ht="23.25" thickBot="1">
      <c r="A15" s="425"/>
      <c r="B15" s="9" t="s">
        <v>22</v>
      </c>
      <c r="C15" s="9" t="s">
        <v>23</v>
      </c>
      <c r="D15" s="10">
        <v>40766</v>
      </c>
      <c r="E15" s="11"/>
      <c r="F15" s="12" t="s">
        <v>24</v>
      </c>
      <c r="G15" s="429" t="s">
        <v>25</v>
      </c>
      <c r="H15" s="430"/>
      <c r="I15" s="431"/>
      <c r="J15" s="13" t="s">
        <v>26</v>
      </c>
      <c r="K15" s="14"/>
      <c r="L15" s="15" t="s">
        <v>27</v>
      </c>
      <c r="M15" s="35">
        <v>280</v>
      </c>
    </row>
    <row r="16" spans="1:13" ht="23.25" thickBot="1">
      <c r="A16" s="425"/>
      <c r="B16" s="49" t="s">
        <v>28</v>
      </c>
      <c r="C16" s="49" t="s">
        <v>29</v>
      </c>
      <c r="D16" s="49" t="s">
        <v>30</v>
      </c>
      <c r="E16" s="432" t="s">
        <v>31</v>
      </c>
      <c r="F16" s="432"/>
      <c r="G16" s="433"/>
      <c r="H16" s="434"/>
      <c r="I16" s="435"/>
      <c r="J16" s="16" t="s">
        <v>32</v>
      </c>
      <c r="K16" s="15" t="s">
        <v>27</v>
      </c>
      <c r="L16" s="17"/>
      <c r="M16" s="36">
        <v>825</v>
      </c>
    </row>
    <row r="17" spans="1:16" ht="15.75" thickBot="1">
      <c r="A17" s="425"/>
      <c r="B17" s="9" t="s">
        <v>33</v>
      </c>
      <c r="C17" s="9" t="s">
        <v>34</v>
      </c>
      <c r="D17" s="10">
        <v>40767</v>
      </c>
      <c r="E17" s="18" t="s">
        <v>35</v>
      </c>
      <c r="F17" s="12" t="s">
        <v>36</v>
      </c>
      <c r="G17" s="436"/>
      <c r="H17" s="437"/>
      <c r="I17" s="438"/>
      <c r="J17" s="142" t="s">
        <v>37</v>
      </c>
      <c r="K17" s="17"/>
      <c r="L17" s="17" t="s">
        <v>27</v>
      </c>
      <c r="M17" s="143">
        <v>120</v>
      </c>
    </row>
    <row r="18" spans="1:16" ht="23.25" customHeight="1">
      <c r="A18" s="355">
        <v>1</v>
      </c>
      <c r="B18" s="87" t="s">
        <v>18</v>
      </c>
      <c r="C18" s="87" t="s">
        <v>19</v>
      </c>
      <c r="D18" s="87" t="s">
        <v>20</v>
      </c>
      <c r="E18" s="357" t="s">
        <v>21</v>
      </c>
      <c r="F18" s="357"/>
      <c r="G18" s="400" t="s">
        <v>12</v>
      </c>
      <c r="H18" s="401"/>
      <c r="I18" s="402"/>
      <c r="J18" s="89" t="s">
        <v>38</v>
      </c>
      <c r="K18" s="90"/>
      <c r="L18" s="90"/>
      <c r="M18" s="91"/>
    </row>
    <row r="19" spans="1:16" ht="33.75">
      <c r="A19" s="398"/>
      <c r="B19" s="92" t="s">
        <v>94</v>
      </c>
      <c r="C19" s="92" t="s">
        <v>95</v>
      </c>
      <c r="D19" s="22">
        <v>44653</v>
      </c>
      <c r="E19" s="92"/>
      <c r="F19" s="92" t="s">
        <v>96</v>
      </c>
      <c r="G19" s="359" t="s">
        <v>97</v>
      </c>
      <c r="H19" s="360"/>
      <c r="I19" s="361"/>
      <c r="J19" s="23" t="s">
        <v>98</v>
      </c>
      <c r="K19" s="23"/>
      <c r="L19" s="23" t="s">
        <v>27</v>
      </c>
      <c r="M19" s="72">
        <v>223.7</v>
      </c>
    </row>
    <row r="20" spans="1:16" ht="22.5">
      <c r="A20" s="398"/>
      <c r="B20" s="93" t="s">
        <v>28</v>
      </c>
      <c r="C20" s="93" t="s">
        <v>29</v>
      </c>
      <c r="D20" s="93" t="s">
        <v>30</v>
      </c>
      <c r="E20" s="391" t="s">
        <v>31</v>
      </c>
      <c r="F20" s="392"/>
      <c r="G20" s="363"/>
      <c r="H20" s="364"/>
      <c r="I20" s="365"/>
      <c r="J20" s="24" t="s">
        <v>32</v>
      </c>
      <c r="K20" s="25"/>
      <c r="L20" s="25" t="s">
        <v>27</v>
      </c>
      <c r="M20" s="147"/>
    </row>
    <row r="21" spans="1:16">
      <c r="A21" s="398"/>
      <c r="B21" s="93"/>
      <c r="C21" s="93"/>
      <c r="D21" s="93"/>
      <c r="E21" s="73"/>
      <c r="F21" s="74"/>
      <c r="G21" s="363"/>
      <c r="H21" s="364"/>
      <c r="I21" s="365"/>
      <c r="J21" s="24" t="s">
        <v>37</v>
      </c>
      <c r="K21" s="25"/>
      <c r="L21" s="25" t="s">
        <v>27</v>
      </c>
      <c r="M21" s="76"/>
    </row>
    <row r="22" spans="1:16" ht="24" customHeight="1" thickBot="1">
      <c r="A22" s="399"/>
      <c r="B22" s="94"/>
      <c r="C22" s="94"/>
      <c r="D22" s="96"/>
      <c r="E22" s="97"/>
      <c r="F22" s="148"/>
      <c r="G22" s="393"/>
      <c r="H22" s="394"/>
      <c r="I22" s="395"/>
      <c r="J22" s="99" t="s">
        <v>99</v>
      </c>
      <c r="K22" s="100"/>
      <c r="L22" s="100" t="s">
        <v>27</v>
      </c>
      <c r="M22" s="149">
        <v>140</v>
      </c>
    </row>
    <row r="23" spans="1:16" ht="15.75" customHeight="1">
      <c r="A23" s="355">
        <v>2</v>
      </c>
      <c r="B23" s="144" t="s">
        <v>18</v>
      </c>
      <c r="C23" s="144" t="s">
        <v>19</v>
      </c>
      <c r="D23" s="144" t="s">
        <v>20</v>
      </c>
      <c r="E23" s="388" t="s">
        <v>21</v>
      </c>
      <c r="F23" s="388"/>
      <c r="G23" s="439" t="s">
        <v>12</v>
      </c>
      <c r="H23" s="440"/>
      <c r="I23" s="441"/>
      <c r="J23" s="145" t="s">
        <v>38</v>
      </c>
      <c r="K23" s="146"/>
      <c r="L23" s="146"/>
      <c r="M23" s="155"/>
    </row>
    <row r="24" spans="1:16" ht="22.5">
      <c r="A24" s="398"/>
      <c r="B24" s="92" t="s">
        <v>100</v>
      </c>
      <c r="C24" s="92" t="s">
        <v>101</v>
      </c>
      <c r="D24" s="22">
        <v>44717</v>
      </c>
      <c r="E24" s="92"/>
      <c r="F24" s="92" t="s">
        <v>102</v>
      </c>
      <c r="G24" s="359" t="s">
        <v>885</v>
      </c>
      <c r="H24" s="360"/>
      <c r="I24" s="361"/>
      <c r="J24" s="23" t="s">
        <v>98</v>
      </c>
      <c r="K24" s="23"/>
      <c r="L24" s="23" t="s">
        <v>27</v>
      </c>
      <c r="M24" s="72">
        <v>876</v>
      </c>
    </row>
    <row r="25" spans="1:16" ht="22.5">
      <c r="A25" s="398"/>
      <c r="B25" s="93" t="s">
        <v>28</v>
      </c>
      <c r="C25" s="93" t="s">
        <v>29</v>
      </c>
      <c r="D25" s="93" t="s">
        <v>30</v>
      </c>
      <c r="E25" s="391" t="s">
        <v>31</v>
      </c>
      <c r="F25" s="392"/>
      <c r="G25" s="363"/>
      <c r="H25" s="364"/>
      <c r="I25" s="365"/>
      <c r="J25" s="77" t="s">
        <v>32</v>
      </c>
      <c r="K25" s="77"/>
      <c r="L25" s="77" t="s">
        <v>27</v>
      </c>
      <c r="M25" s="156">
        <v>1135</v>
      </c>
    </row>
    <row r="26" spans="1:16" ht="24" customHeight="1">
      <c r="A26" s="398"/>
      <c r="B26" s="93"/>
      <c r="C26" s="93"/>
      <c r="D26" s="93"/>
      <c r="E26" s="73"/>
      <c r="F26" s="74"/>
      <c r="G26" s="363"/>
      <c r="H26" s="364"/>
      <c r="I26" s="365"/>
      <c r="J26" s="77" t="s">
        <v>37</v>
      </c>
      <c r="K26" s="77" t="s">
        <v>27</v>
      </c>
      <c r="L26" s="78"/>
      <c r="M26" s="157">
        <v>267.5</v>
      </c>
    </row>
    <row r="27" spans="1:16" ht="34.5" thickBot="1">
      <c r="A27" s="399"/>
      <c r="B27" s="27" t="s">
        <v>103</v>
      </c>
      <c r="C27" s="27" t="s">
        <v>885</v>
      </c>
      <c r="D27" s="75">
        <v>44721</v>
      </c>
      <c r="E27" s="29"/>
      <c r="F27" s="30" t="s">
        <v>104</v>
      </c>
      <c r="G27" s="442"/>
      <c r="H27" s="443"/>
      <c r="I27" s="444"/>
      <c r="J27" s="77"/>
      <c r="K27" s="77"/>
      <c r="L27" s="77"/>
      <c r="M27" s="157"/>
    </row>
    <row r="28" spans="1:16" ht="23.25" thickTop="1">
      <c r="A28" s="355">
        <v>3</v>
      </c>
      <c r="B28" s="158" t="s">
        <v>18</v>
      </c>
      <c r="C28" s="158" t="s">
        <v>19</v>
      </c>
      <c r="D28" s="158" t="s">
        <v>20</v>
      </c>
      <c r="E28" s="423" t="s">
        <v>21</v>
      </c>
      <c r="F28" s="423"/>
      <c r="G28" s="423" t="s">
        <v>12</v>
      </c>
      <c r="H28" s="373"/>
      <c r="I28" s="79"/>
      <c r="J28" s="19"/>
      <c r="K28" s="20"/>
      <c r="L28" s="20"/>
      <c r="M28" s="21"/>
    </row>
    <row r="29" spans="1:16" ht="22.5">
      <c r="A29" s="398"/>
      <c r="B29" s="92" t="s">
        <v>105</v>
      </c>
      <c r="C29" s="92" t="s">
        <v>101</v>
      </c>
      <c r="D29" s="22">
        <v>44717</v>
      </c>
      <c r="E29" s="92"/>
      <c r="F29" s="92" t="s">
        <v>102</v>
      </c>
      <c r="G29" s="359" t="s">
        <v>885</v>
      </c>
      <c r="H29" s="360"/>
      <c r="I29" s="361"/>
      <c r="J29" s="23" t="s">
        <v>98</v>
      </c>
      <c r="K29" s="23"/>
      <c r="L29" s="23" t="s">
        <v>27</v>
      </c>
      <c r="M29" s="72">
        <v>876</v>
      </c>
    </row>
    <row r="30" spans="1:16" ht="24" customHeight="1">
      <c r="A30" s="398"/>
      <c r="B30" s="93" t="s">
        <v>28</v>
      </c>
      <c r="C30" s="93" t="s">
        <v>29</v>
      </c>
      <c r="D30" s="93" t="s">
        <v>30</v>
      </c>
      <c r="E30" s="391" t="s">
        <v>31</v>
      </c>
      <c r="F30" s="392"/>
      <c r="G30" s="363"/>
      <c r="H30" s="364"/>
      <c r="I30" s="365"/>
      <c r="J30" s="77" t="s">
        <v>32</v>
      </c>
      <c r="K30" s="77"/>
      <c r="L30" s="77" t="s">
        <v>27</v>
      </c>
      <c r="M30" s="157">
        <v>2002.2</v>
      </c>
    </row>
    <row r="31" spans="1:16">
      <c r="A31" s="398"/>
      <c r="B31" s="93"/>
      <c r="C31" s="93"/>
      <c r="D31" s="93"/>
      <c r="E31" s="73"/>
      <c r="F31" s="74"/>
      <c r="G31" s="80"/>
      <c r="H31" s="81"/>
      <c r="I31" s="82"/>
      <c r="J31" s="77" t="s">
        <v>106</v>
      </c>
      <c r="K31" s="77" t="s">
        <v>27</v>
      </c>
      <c r="L31" s="78"/>
      <c r="M31" s="157">
        <v>355.5</v>
      </c>
    </row>
    <row r="32" spans="1:16" ht="34.5" thickBot="1">
      <c r="A32" s="399"/>
      <c r="B32" s="27" t="s">
        <v>107</v>
      </c>
      <c r="C32" s="27" t="s">
        <v>885</v>
      </c>
      <c r="D32" s="75">
        <v>44721</v>
      </c>
      <c r="E32" s="29"/>
      <c r="F32" s="30" t="s">
        <v>108</v>
      </c>
      <c r="G32" s="377"/>
      <c r="H32" s="378"/>
      <c r="I32" s="379"/>
      <c r="J32" s="24"/>
      <c r="K32" s="25"/>
      <c r="L32" s="25"/>
      <c r="M32" s="76"/>
      <c r="O32" s="51"/>
      <c r="P32" s="46"/>
    </row>
    <row r="33" spans="1:16" ht="15.75" customHeight="1" thickTop="1">
      <c r="A33" s="355">
        <v>4</v>
      </c>
      <c r="B33" s="158" t="s">
        <v>18</v>
      </c>
      <c r="C33" s="158" t="s">
        <v>19</v>
      </c>
      <c r="D33" s="158" t="s">
        <v>20</v>
      </c>
      <c r="E33" s="423" t="s">
        <v>21</v>
      </c>
      <c r="F33" s="423"/>
      <c r="G33" s="423" t="s">
        <v>12</v>
      </c>
      <c r="H33" s="373"/>
      <c r="I33" s="79"/>
      <c r="J33" s="19"/>
      <c r="K33" s="20"/>
      <c r="L33" s="20"/>
      <c r="M33" s="21"/>
      <c r="O33" s="46"/>
      <c r="P33" s="46"/>
    </row>
    <row r="34" spans="1:16" ht="22.5">
      <c r="A34" s="398"/>
      <c r="B34" s="92" t="s">
        <v>109</v>
      </c>
      <c r="C34" s="92" t="s">
        <v>101</v>
      </c>
      <c r="D34" s="22">
        <v>44717</v>
      </c>
      <c r="E34" s="92"/>
      <c r="F34" s="92" t="s">
        <v>102</v>
      </c>
      <c r="G34" s="359" t="s">
        <v>885</v>
      </c>
      <c r="H34" s="360"/>
      <c r="I34" s="361"/>
      <c r="J34" s="23" t="s">
        <v>98</v>
      </c>
      <c r="K34" s="23"/>
      <c r="L34" s="23" t="s">
        <v>27</v>
      </c>
      <c r="M34" s="72">
        <v>876</v>
      </c>
      <c r="O34" s="52"/>
      <c r="P34" s="53"/>
    </row>
    <row r="35" spans="1:16" ht="22.5">
      <c r="A35" s="398"/>
      <c r="B35" s="93" t="s">
        <v>28</v>
      </c>
      <c r="C35" s="93" t="s">
        <v>29</v>
      </c>
      <c r="D35" s="93" t="s">
        <v>30</v>
      </c>
      <c r="E35" s="391" t="s">
        <v>31</v>
      </c>
      <c r="F35" s="392"/>
      <c r="G35" s="363"/>
      <c r="H35" s="364"/>
      <c r="I35" s="365"/>
      <c r="J35" s="77" t="s">
        <v>32</v>
      </c>
      <c r="K35" s="77"/>
      <c r="L35" s="77" t="s">
        <v>27</v>
      </c>
      <c r="M35" s="157">
        <v>1469</v>
      </c>
      <c r="O35" s="52"/>
      <c r="P35" s="53"/>
    </row>
    <row r="36" spans="1:16" ht="23.25" customHeight="1">
      <c r="A36" s="398"/>
      <c r="B36" s="93"/>
      <c r="C36" s="93"/>
      <c r="D36" s="93"/>
      <c r="E36" s="73"/>
      <c r="F36" s="74"/>
      <c r="G36" s="80"/>
      <c r="H36" s="81"/>
      <c r="I36" s="82"/>
      <c r="J36" s="77" t="s">
        <v>106</v>
      </c>
      <c r="K36" s="77" t="s">
        <v>27</v>
      </c>
      <c r="L36" s="78"/>
      <c r="M36" s="157">
        <v>355.5</v>
      </c>
      <c r="O36" s="52"/>
      <c r="P36" s="46"/>
    </row>
    <row r="37" spans="1:16" ht="34.5" thickBot="1">
      <c r="A37" s="399"/>
      <c r="B37" s="27" t="s">
        <v>110</v>
      </c>
      <c r="C37" s="27" t="s">
        <v>885</v>
      </c>
      <c r="D37" s="75">
        <v>44721</v>
      </c>
      <c r="E37" s="29"/>
      <c r="F37" s="30" t="s">
        <v>108</v>
      </c>
      <c r="G37" s="377"/>
      <c r="H37" s="378"/>
      <c r="I37" s="379"/>
      <c r="J37" s="24"/>
      <c r="K37" s="25"/>
      <c r="L37" s="25"/>
      <c r="M37" s="76"/>
      <c r="O37" s="46"/>
      <c r="P37" s="46"/>
    </row>
    <row r="38" spans="1:16" ht="24" customHeight="1" thickTop="1" thickBot="1">
      <c r="A38" s="421">
        <f>A33+1</f>
        <v>5</v>
      </c>
      <c r="B38" s="158" t="s">
        <v>18</v>
      </c>
      <c r="C38" s="158" t="s">
        <v>19</v>
      </c>
      <c r="D38" s="158" t="s">
        <v>20</v>
      </c>
      <c r="E38" s="423" t="s">
        <v>21</v>
      </c>
      <c r="F38" s="423"/>
      <c r="G38" s="423" t="s">
        <v>12</v>
      </c>
      <c r="H38" s="373"/>
      <c r="I38" s="79"/>
      <c r="J38" s="19"/>
      <c r="K38" s="20"/>
      <c r="L38" s="20"/>
      <c r="M38" s="21"/>
    </row>
    <row r="39" spans="1:16" ht="23.25" thickBot="1">
      <c r="A39" s="355"/>
      <c r="B39" s="92" t="s">
        <v>111</v>
      </c>
      <c r="C39" s="92" t="s">
        <v>101</v>
      </c>
      <c r="D39" s="22">
        <v>44717</v>
      </c>
      <c r="E39" s="92"/>
      <c r="F39" s="92" t="s">
        <v>102</v>
      </c>
      <c r="G39" s="359" t="s">
        <v>885</v>
      </c>
      <c r="H39" s="360"/>
      <c r="I39" s="361"/>
      <c r="J39" s="23" t="s">
        <v>98</v>
      </c>
      <c r="K39" s="23"/>
      <c r="L39" s="23" t="s">
        <v>27</v>
      </c>
      <c r="M39" s="72">
        <v>1108</v>
      </c>
    </row>
    <row r="40" spans="1:16" ht="23.25" thickBot="1">
      <c r="A40" s="355"/>
      <c r="B40" s="93" t="s">
        <v>28</v>
      </c>
      <c r="C40" s="93" t="s">
        <v>29</v>
      </c>
      <c r="D40" s="93" t="s">
        <v>30</v>
      </c>
      <c r="E40" s="391" t="s">
        <v>31</v>
      </c>
      <c r="F40" s="392"/>
      <c r="G40" s="363"/>
      <c r="H40" s="364"/>
      <c r="I40" s="365"/>
      <c r="J40" s="77" t="s">
        <v>32</v>
      </c>
      <c r="K40" s="77"/>
      <c r="L40" s="77" t="s">
        <v>27</v>
      </c>
      <c r="M40" s="157">
        <v>1852.89</v>
      </c>
    </row>
    <row r="41" spans="1:16" ht="15.75" thickBot="1">
      <c r="A41" s="355"/>
      <c r="B41" s="93"/>
      <c r="C41" s="93"/>
      <c r="D41" s="93"/>
      <c r="E41" s="73"/>
      <c r="F41" s="74"/>
      <c r="G41" s="80"/>
      <c r="H41" s="81"/>
      <c r="I41" s="82"/>
      <c r="J41" s="77" t="s">
        <v>106</v>
      </c>
      <c r="K41" s="77" t="s">
        <v>27</v>
      </c>
      <c r="L41" s="78"/>
      <c r="M41" s="157">
        <v>436.5</v>
      </c>
    </row>
    <row r="42" spans="1:16" ht="24" customHeight="1" thickBot="1">
      <c r="A42" s="422"/>
      <c r="B42" s="27" t="s">
        <v>112</v>
      </c>
      <c r="C42" s="27" t="s">
        <v>885</v>
      </c>
      <c r="D42" s="75">
        <v>44721</v>
      </c>
      <c r="E42" s="29"/>
      <c r="F42" s="30" t="s">
        <v>113</v>
      </c>
      <c r="G42" s="377"/>
      <c r="H42" s="378"/>
      <c r="I42" s="379"/>
      <c r="J42" s="24"/>
      <c r="K42" s="25"/>
      <c r="L42" s="25"/>
      <c r="M42" s="76"/>
    </row>
    <row r="43" spans="1:16" ht="24" thickTop="1" thickBot="1">
      <c r="A43" s="421">
        <f>A38+1</f>
        <v>6</v>
      </c>
      <c r="B43" s="158" t="s">
        <v>18</v>
      </c>
      <c r="C43" s="158" t="s">
        <v>19</v>
      </c>
      <c r="D43" s="158" t="s">
        <v>20</v>
      </c>
      <c r="E43" s="423" t="s">
        <v>21</v>
      </c>
      <c r="F43" s="423"/>
      <c r="G43" s="423" t="s">
        <v>12</v>
      </c>
      <c r="H43" s="373"/>
      <c r="I43" s="79"/>
      <c r="J43" s="19"/>
      <c r="K43" s="20"/>
      <c r="L43" s="20"/>
      <c r="M43" s="21"/>
    </row>
    <row r="44" spans="1:16" ht="23.25" thickBot="1">
      <c r="A44" s="355"/>
      <c r="B44" s="92" t="s">
        <v>114</v>
      </c>
      <c r="C44" s="92" t="s">
        <v>101</v>
      </c>
      <c r="D44" s="22">
        <v>44717</v>
      </c>
      <c r="E44" s="92"/>
      <c r="F44" s="92" t="s">
        <v>102</v>
      </c>
      <c r="G44" s="359" t="s">
        <v>885</v>
      </c>
      <c r="H44" s="360"/>
      <c r="I44" s="361"/>
      <c r="J44" s="23" t="s">
        <v>98</v>
      </c>
      <c r="K44" s="23"/>
      <c r="L44" s="23" t="s">
        <v>27</v>
      </c>
      <c r="M44" s="72">
        <v>876</v>
      </c>
    </row>
    <row r="45" spans="1:16" ht="23.25" thickBot="1">
      <c r="A45" s="355"/>
      <c r="B45" s="93" t="s">
        <v>28</v>
      </c>
      <c r="C45" s="93" t="s">
        <v>29</v>
      </c>
      <c r="D45" s="93" t="s">
        <v>30</v>
      </c>
      <c r="E45" s="391" t="s">
        <v>31</v>
      </c>
      <c r="F45" s="392"/>
      <c r="G45" s="363"/>
      <c r="H45" s="364"/>
      <c r="I45" s="365"/>
      <c r="J45" s="77" t="s">
        <v>32</v>
      </c>
      <c r="K45" s="77"/>
      <c r="L45" s="77" t="s">
        <v>27</v>
      </c>
      <c r="M45" s="157">
        <v>1442</v>
      </c>
    </row>
    <row r="46" spans="1:16" ht="23.25" customHeight="1" thickBot="1">
      <c r="A46" s="355"/>
      <c r="B46" s="93"/>
      <c r="C46" s="93"/>
      <c r="D46" s="93"/>
      <c r="E46" s="73"/>
      <c r="F46" s="74"/>
      <c r="G46" s="80"/>
      <c r="H46" s="81"/>
      <c r="I46" s="82"/>
      <c r="J46" s="77" t="s">
        <v>106</v>
      </c>
      <c r="K46" s="77" t="s">
        <v>27</v>
      </c>
      <c r="L46" s="78"/>
      <c r="M46" s="157">
        <v>355.5</v>
      </c>
    </row>
    <row r="47" spans="1:16" ht="34.5" thickBot="1">
      <c r="A47" s="422"/>
      <c r="B47" s="27" t="s">
        <v>115</v>
      </c>
      <c r="C47" s="27" t="s">
        <v>885</v>
      </c>
      <c r="D47" s="75">
        <v>44721</v>
      </c>
      <c r="E47" s="29"/>
      <c r="F47" s="30" t="s">
        <v>108</v>
      </c>
      <c r="G47" s="377"/>
      <c r="H47" s="378"/>
      <c r="I47" s="379"/>
      <c r="J47" s="24"/>
      <c r="K47" s="25"/>
      <c r="L47" s="25"/>
      <c r="M47" s="76"/>
    </row>
    <row r="48" spans="1:16" ht="24" thickTop="1" thickBot="1">
      <c r="A48" s="421">
        <f>A43+1</f>
        <v>7</v>
      </c>
      <c r="B48" s="158" t="s">
        <v>18</v>
      </c>
      <c r="C48" s="158" t="s">
        <v>19</v>
      </c>
      <c r="D48" s="158" t="s">
        <v>20</v>
      </c>
      <c r="E48" s="423" t="s">
        <v>21</v>
      </c>
      <c r="F48" s="423"/>
      <c r="G48" s="423" t="s">
        <v>12</v>
      </c>
      <c r="H48" s="373"/>
      <c r="I48" s="79"/>
      <c r="J48" s="19" t="s">
        <v>38</v>
      </c>
      <c r="K48" s="20"/>
      <c r="L48" s="20"/>
      <c r="M48" s="21"/>
    </row>
    <row r="49" spans="1:13" ht="22.5" customHeight="1" thickBot="1">
      <c r="A49" s="355"/>
      <c r="B49" s="92" t="s">
        <v>116</v>
      </c>
      <c r="C49" s="92" t="s">
        <v>117</v>
      </c>
      <c r="D49" s="22">
        <v>44753</v>
      </c>
      <c r="E49" s="92"/>
      <c r="F49" s="92" t="s">
        <v>118</v>
      </c>
      <c r="G49" s="359" t="s">
        <v>119</v>
      </c>
      <c r="H49" s="360"/>
      <c r="I49" s="361"/>
      <c r="J49" s="23" t="s">
        <v>98</v>
      </c>
      <c r="K49" s="23"/>
      <c r="L49" s="23" t="s">
        <v>27</v>
      </c>
      <c r="M49" s="72">
        <v>1094.43</v>
      </c>
    </row>
    <row r="50" spans="1:13" ht="24" customHeight="1" thickBot="1">
      <c r="A50" s="355"/>
      <c r="B50" s="93" t="s">
        <v>28</v>
      </c>
      <c r="C50" s="93" t="s">
        <v>29</v>
      </c>
      <c r="D50" s="93" t="s">
        <v>30</v>
      </c>
      <c r="E50" s="362" t="s">
        <v>31</v>
      </c>
      <c r="F50" s="362"/>
      <c r="G50" s="363"/>
      <c r="H50" s="364"/>
      <c r="I50" s="365"/>
      <c r="J50" s="24" t="s">
        <v>37</v>
      </c>
      <c r="K50" s="25"/>
      <c r="L50" s="25" t="s">
        <v>27</v>
      </c>
      <c r="M50" s="76">
        <v>210.72</v>
      </c>
    </row>
    <row r="51" spans="1:13" ht="23.25" thickBot="1">
      <c r="A51" s="422"/>
      <c r="B51" s="27" t="s">
        <v>120</v>
      </c>
      <c r="C51" s="27" t="s">
        <v>119</v>
      </c>
      <c r="D51" s="75">
        <v>44766</v>
      </c>
      <c r="E51" s="29"/>
      <c r="F51" s="31" t="s">
        <v>121</v>
      </c>
      <c r="G51" s="377"/>
      <c r="H51" s="378"/>
      <c r="I51" s="379"/>
      <c r="J51" s="24" t="s">
        <v>40</v>
      </c>
      <c r="K51" s="25"/>
      <c r="L51" s="25"/>
      <c r="M51" s="26"/>
    </row>
    <row r="52" spans="1:13" ht="24" thickTop="1" thickBot="1">
      <c r="A52" s="421">
        <f>A48+1</f>
        <v>8</v>
      </c>
      <c r="B52" s="158" t="s">
        <v>18</v>
      </c>
      <c r="C52" s="158" t="s">
        <v>19</v>
      </c>
      <c r="D52" s="158" t="s">
        <v>20</v>
      </c>
      <c r="E52" s="423" t="s">
        <v>21</v>
      </c>
      <c r="F52" s="423"/>
      <c r="G52" s="423" t="s">
        <v>12</v>
      </c>
      <c r="H52" s="373"/>
      <c r="I52" s="79"/>
      <c r="J52" s="19" t="s">
        <v>38</v>
      </c>
      <c r="K52" s="20"/>
      <c r="L52" s="20"/>
      <c r="M52" s="21"/>
    </row>
    <row r="53" spans="1:13" ht="24" customHeight="1" thickBot="1">
      <c r="A53" s="355"/>
      <c r="B53" s="92" t="s">
        <v>122</v>
      </c>
      <c r="C53" s="92" t="s">
        <v>117</v>
      </c>
      <c r="D53" s="22">
        <v>44753</v>
      </c>
      <c r="E53" s="92"/>
      <c r="F53" s="92" t="s">
        <v>118</v>
      </c>
      <c r="G53" s="359" t="s">
        <v>119</v>
      </c>
      <c r="H53" s="360"/>
      <c r="I53" s="361"/>
      <c r="J53" s="23" t="s">
        <v>98</v>
      </c>
      <c r="K53" s="23"/>
      <c r="L53" s="23" t="s">
        <v>27</v>
      </c>
      <c r="M53" s="72">
        <v>1094.43</v>
      </c>
    </row>
    <row r="54" spans="1:13" ht="24" customHeight="1" thickBot="1">
      <c r="A54" s="355"/>
      <c r="B54" s="93" t="s">
        <v>28</v>
      </c>
      <c r="C54" s="93" t="s">
        <v>29</v>
      </c>
      <c r="D54" s="93" t="s">
        <v>30</v>
      </c>
      <c r="E54" s="362" t="s">
        <v>31</v>
      </c>
      <c r="F54" s="362"/>
      <c r="G54" s="363"/>
      <c r="H54" s="364"/>
      <c r="I54" s="365"/>
      <c r="J54" s="24" t="s">
        <v>37</v>
      </c>
      <c r="K54" s="25"/>
      <c r="L54" s="25" t="s">
        <v>27</v>
      </c>
      <c r="M54" s="76">
        <v>210.72</v>
      </c>
    </row>
    <row r="55" spans="1:13" ht="23.25" thickBot="1">
      <c r="A55" s="422"/>
      <c r="B55" s="27" t="s">
        <v>123</v>
      </c>
      <c r="C55" s="27" t="s">
        <v>119</v>
      </c>
      <c r="D55" s="75">
        <v>44766</v>
      </c>
      <c r="E55" s="29"/>
      <c r="F55" s="31" t="s">
        <v>121</v>
      </c>
      <c r="G55" s="377"/>
      <c r="H55" s="378"/>
      <c r="I55" s="379"/>
      <c r="J55" s="24" t="s">
        <v>40</v>
      </c>
      <c r="K55" s="25"/>
      <c r="L55" s="25"/>
      <c r="M55" s="26"/>
    </row>
    <row r="56" spans="1:13" ht="24" thickTop="1" thickBot="1">
      <c r="A56" s="421">
        <f>A52+1</f>
        <v>9</v>
      </c>
      <c r="B56" s="158" t="s">
        <v>18</v>
      </c>
      <c r="C56" s="158" t="s">
        <v>19</v>
      </c>
      <c r="D56" s="158" t="s">
        <v>20</v>
      </c>
      <c r="E56" s="423" t="s">
        <v>21</v>
      </c>
      <c r="F56" s="423"/>
      <c r="G56" s="423" t="s">
        <v>12</v>
      </c>
      <c r="H56" s="373"/>
      <c r="I56" s="79"/>
      <c r="J56" s="19" t="s">
        <v>38</v>
      </c>
      <c r="K56" s="20"/>
      <c r="L56" s="20"/>
      <c r="M56" s="21"/>
    </row>
    <row r="57" spans="1:13" ht="20.25" customHeight="1" thickBot="1">
      <c r="A57" s="355"/>
      <c r="B57" s="92" t="s">
        <v>124</v>
      </c>
      <c r="C57" s="92" t="s">
        <v>117</v>
      </c>
      <c r="D57" s="22">
        <v>44753</v>
      </c>
      <c r="E57" s="92"/>
      <c r="F57" s="92" t="s">
        <v>118</v>
      </c>
      <c r="G57" s="359" t="s">
        <v>119</v>
      </c>
      <c r="H57" s="360"/>
      <c r="I57" s="361"/>
      <c r="J57" s="23" t="s">
        <v>98</v>
      </c>
      <c r="K57" s="23"/>
      <c r="L57" s="23" t="s">
        <v>27</v>
      </c>
      <c r="M57" s="72">
        <v>1094.43</v>
      </c>
    </row>
    <row r="58" spans="1:13" ht="24" customHeight="1" thickBot="1">
      <c r="A58" s="355"/>
      <c r="B58" s="93" t="s">
        <v>28</v>
      </c>
      <c r="C58" s="93" t="s">
        <v>29</v>
      </c>
      <c r="D58" s="93" t="s">
        <v>30</v>
      </c>
      <c r="E58" s="362" t="s">
        <v>31</v>
      </c>
      <c r="F58" s="362"/>
      <c r="G58" s="363"/>
      <c r="H58" s="364"/>
      <c r="I58" s="365"/>
      <c r="J58" s="24" t="s">
        <v>37</v>
      </c>
      <c r="K58" s="25"/>
      <c r="L58" s="25" t="s">
        <v>27</v>
      </c>
      <c r="M58" s="76">
        <v>210.72</v>
      </c>
    </row>
    <row r="59" spans="1:13" ht="23.25" thickBot="1">
      <c r="A59" s="422"/>
      <c r="B59" s="27" t="s">
        <v>125</v>
      </c>
      <c r="C59" s="27" t="s">
        <v>119</v>
      </c>
      <c r="D59" s="75">
        <v>44766</v>
      </c>
      <c r="E59" s="29"/>
      <c r="F59" s="31" t="s">
        <v>121</v>
      </c>
      <c r="G59" s="377"/>
      <c r="H59" s="378"/>
      <c r="I59" s="379"/>
      <c r="J59" s="24" t="s">
        <v>40</v>
      </c>
      <c r="K59" s="25"/>
      <c r="L59" s="25"/>
      <c r="M59" s="26"/>
    </row>
    <row r="60" spans="1:13" ht="24" thickTop="1" thickBot="1">
      <c r="A60" s="421">
        <f>A56+1</f>
        <v>10</v>
      </c>
      <c r="B60" s="158" t="s">
        <v>18</v>
      </c>
      <c r="C60" s="158" t="s">
        <v>19</v>
      </c>
      <c r="D60" s="158" t="s">
        <v>20</v>
      </c>
      <c r="E60" s="423" t="s">
        <v>21</v>
      </c>
      <c r="F60" s="423"/>
      <c r="G60" s="423" t="s">
        <v>12</v>
      </c>
      <c r="H60" s="373"/>
      <c r="I60" s="79"/>
      <c r="J60" s="19" t="s">
        <v>38</v>
      </c>
      <c r="K60" s="20"/>
      <c r="L60" s="20"/>
      <c r="M60" s="21"/>
    </row>
    <row r="61" spans="1:13" ht="20.25" customHeight="1" thickBot="1">
      <c r="A61" s="355"/>
      <c r="B61" s="92" t="s">
        <v>126</v>
      </c>
      <c r="C61" s="92" t="s">
        <v>117</v>
      </c>
      <c r="D61" s="22">
        <v>44753</v>
      </c>
      <c r="E61" s="92"/>
      <c r="F61" s="92" t="s">
        <v>118</v>
      </c>
      <c r="G61" s="359" t="s">
        <v>119</v>
      </c>
      <c r="H61" s="360"/>
      <c r="I61" s="361"/>
      <c r="J61" s="23" t="s">
        <v>98</v>
      </c>
      <c r="K61" s="23"/>
      <c r="L61" s="23" t="s">
        <v>27</v>
      </c>
      <c r="M61" s="72">
        <v>1094.43</v>
      </c>
    </row>
    <row r="62" spans="1:13" ht="24" customHeight="1" thickBot="1">
      <c r="A62" s="355"/>
      <c r="B62" s="93" t="s">
        <v>28</v>
      </c>
      <c r="C62" s="93" t="s">
        <v>29</v>
      </c>
      <c r="D62" s="93" t="s">
        <v>30</v>
      </c>
      <c r="E62" s="362" t="s">
        <v>31</v>
      </c>
      <c r="F62" s="362"/>
      <c r="G62" s="363"/>
      <c r="H62" s="364"/>
      <c r="I62" s="365"/>
      <c r="J62" s="24" t="s">
        <v>37</v>
      </c>
      <c r="K62" s="25"/>
      <c r="L62" s="25" t="s">
        <v>27</v>
      </c>
      <c r="M62" s="76">
        <v>210.72</v>
      </c>
    </row>
    <row r="63" spans="1:13" ht="23.25" thickBot="1">
      <c r="A63" s="422"/>
      <c r="B63" s="27" t="s">
        <v>125</v>
      </c>
      <c r="C63" s="27" t="s">
        <v>119</v>
      </c>
      <c r="D63" s="75">
        <v>44766</v>
      </c>
      <c r="E63" s="29"/>
      <c r="F63" s="31" t="s">
        <v>121</v>
      </c>
      <c r="G63" s="377"/>
      <c r="H63" s="378"/>
      <c r="I63" s="379"/>
      <c r="J63" s="24" t="s">
        <v>40</v>
      </c>
      <c r="K63" s="25"/>
      <c r="L63" s="25"/>
      <c r="M63" s="26"/>
    </row>
    <row r="64" spans="1:13" ht="24" thickTop="1" thickBot="1">
      <c r="A64" s="421">
        <f>A60+1</f>
        <v>11</v>
      </c>
      <c r="B64" s="158" t="s">
        <v>18</v>
      </c>
      <c r="C64" s="158" t="s">
        <v>19</v>
      </c>
      <c r="D64" s="158" t="s">
        <v>20</v>
      </c>
      <c r="E64" s="423" t="s">
        <v>21</v>
      </c>
      <c r="F64" s="423"/>
      <c r="G64" s="423" t="s">
        <v>12</v>
      </c>
      <c r="H64" s="373"/>
      <c r="I64" s="79"/>
      <c r="J64" s="19" t="s">
        <v>38</v>
      </c>
      <c r="K64" s="20"/>
      <c r="L64" s="20"/>
      <c r="M64" s="21"/>
    </row>
    <row r="65" spans="1:13" ht="20.25" customHeight="1" thickBot="1">
      <c r="A65" s="355"/>
      <c r="B65" s="92" t="s">
        <v>127</v>
      </c>
      <c r="C65" s="92" t="s">
        <v>117</v>
      </c>
      <c r="D65" s="22">
        <v>44753</v>
      </c>
      <c r="E65" s="92"/>
      <c r="F65" s="92" t="s">
        <v>118</v>
      </c>
      <c r="G65" s="359" t="s">
        <v>119</v>
      </c>
      <c r="H65" s="360"/>
      <c r="I65" s="361"/>
      <c r="J65" s="23" t="s">
        <v>98</v>
      </c>
      <c r="K65" s="23"/>
      <c r="L65" s="23" t="s">
        <v>27</v>
      </c>
      <c r="M65" s="72">
        <v>1094.43</v>
      </c>
    </row>
    <row r="66" spans="1:13" ht="24" customHeight="1" thickBot="1">
      <c r="A66" s="355"/>
      <c r="B66" s="93" t="s">
        <v>28</v>
      </c>
      <c r="C66" s="93" t="s">
        <v>29</v>
      </c>
      <c r="D66" s="93" t="s">
        <v>30</v>
      </c>
      <c r="E66" s="362" t="s">
        <v>31</v>
      </c>
      <c r="F66" s="362"/>
      <c r="G66" s="363"/>
      <c r="H66" s="364"/>
      <c r="I66" s="365"/>
      <c r="J66" s="24" t="s">
        <v>37</v>
      </c>
      <c r="K66" s="25"/>
      <c r="L66" s="25" t="s">
        <v>27</v>
      </c>
      <c r="M66" s="76">
        <v>210.72</v>
      </c>
    </row>
    <row r="67" spans="1:13" ht="23.25" thickBot="1">
      <c r="A67" s="422"/>
      <c r="B67" s="27" t="s">
        <v>125</v>
      </c>
      <c r="C67" s="27" t="s">
        <v>119</v>
      </c>
      <c r="D67" s="75">
        <v>44766</v>
      </c>
      <c r="E67" s="29"/>
      <c r="F67" s="31" t="s">
        <v>121</v>
      </c>
      <c r="G67" s="377"/>
      <c r="H67" s="378"/>
      <c r="I67" s="379"/>
      <c r="J67" s="24" t="s">
        <v>40</v>
      </c>
      <c r="K67" s="25"/>
      <c r="L67" s="25"/>
      <c r="M67" s="26"/>
    </row>
    <row r="68" spans="1:13" ht="24" thickTop="1" thickBot="1">
      <c r="A68" s="421">
        <f>A64+1</f>
        <v>12</v>
      </c>
      <c r="B68" s="158" t="s">
        <v>18</v>
      </c>
      <c r="C68" s="158" t="s">
        <v>19</v>
      </c>
      <c r="D68" s="158" t="s">
        <v>20</v>
      </c>
      <c r="E68" s="423" t="s">
        <v>21</v>
      </c>
      <c r="F68" s="423"/>
      <c r="G68" s="423" t="s">
        <v>12</v>
      </c>
      <c r="H68" s="373"/>
      <c r="I68" s="79"/>
      <c r="J68" s="19" t="s">
        <v>38</v>
      </c>
      <c r="K68" s="20"/>
      <c r="L68" s="20"/>
      <c r="M68" s="21"/>
    </row>
    <row r="69" spans="1:13" ht="24.75" customHeight="1" thickBot="1">
      <c r="A69" s="355"/>
      <c r="B69" s="92" t="s">
        <v>128</v>
      </c>
      <c r="C69" s="92" t="s">
        <v>117</v>
      </c>
      <c r="D69" s="22">
        <v>44753</v>
      </c>
      <c r="E69" s="92"/>
      <c r="F69" s="92" t="s">
        <v>118</v>
      </c>
      <c r="G69" s="359" t="s">
        <v>119</v>
      </c>
      <c r="H69" s="360"/>
      <c r="I69" s="361"/>
      <c r="J69" s="23" t="s">
        <v>98</v>
      </c>
      <c r="K69" s="23"/>
      <c r="L69" s="23" t="s">
        <v>27</v>
      </c>
      <c r="M69" s="72">
        <v>1094.43</v>
      </c>
    </row>
    <row r="70" spans="1:13" ht="24" customHeight="1" thickBot="1">
      <c r="A70" s="355"/>
      <c r="B70" s="93" t="s">
        <v>28</v>
      </c>
      <c r="C70" s="93" t="s">
        <v>29</v>
      </c>
      <c r="D70" s="93" t="s">
        <v>30</v>
      </c>
      <c r="E70" s="362" t="s">
        <v>31</v>
      </c>
      <c r="F70" s="362"/>
      <c r="G70" s="363"/>
      <c r="H70" s="364"/>
      <c r="I70" s="365"/>
      <c r="J70" s="24" t="s">
        <v>37</v>
      </c>
      <c r="K70" s="25"/>
      <c r="L70" s="25" t="s">
        <v>27</v>
      </c>
      <c r="M70" s="76">
        <v>210.72</v>
      </c>
    </row>
    <row r="71" spans="1:13" ht="23.25" thickBot="1">
      <c r="A71" s="422"/>
      <c r="B71" s="27" t="s">
        <v>129</v>
      </c>
      <c r="C71" s="27" t="s">
        <v>119</v>
      </c>
      <c r="D71" s="75">
        <v>44766</v>
      </c>
      <c r="E71" s="29"/>
      <c r="F71" s="31" t="s">
        <v>121</v>
      </c>
      <c r="G71" s="377"/>
      <c r="H71" s="378"/>
      <c r="I71" s="379"/>
      <c r="J71" s="24" t="s">
        <v>40</v>
      </c>
      <c r="K71" s="25"/>
      <c r="L71" s="25"/>
      <c r="M71" s="26"/>
    </row>
    <row r="72" spans="1:13" ht="24" thickTop="1" thickBot="1">
      <c r="A72" s="421">
        <f>A68+1</f>
        <v>13</v>
      </c>
      <c r="B72" s="158" t="s">
        <v>18</v>
      </c>
      <c r="C72" s="158" t="s">
        <v>19</v>
      </c>
      <c r="D72" s="158" t="s">
        <v>20</v>
      </c>
      <c r="E72" s="423" t="s">
        <v>21</v>
      </c>
      <c r="F72" s="423"/>
      <c r="G72" s="423" t="s">
        <v>12</v>
      </c>
      <c r="H72" s="373"/>
      <c r="I72" s="79"/>
      <c r="J72" s="19" t="s">
        <v>38</v>
      </c>
      <c r="K72" s="20"/>
      <c r="L72" s="20"/>
      <c r="M72" s="21"/>
    </row>
    <row r="73" spans="1:13" ht="21" customHeight="1" thickBot="1">
      <c r="A73" s="355"/>
      <c r="B73" s="92" t="s">
        <v>130</v>
      </c>
      <c r="C73" s="92" t="s">
        <v>117</v>
      </c>
      <c r="D73" s="22">
        <v>44753</v>
      </c>
      <c r="E73" s="92"/>
      <c r="F73" s="92" t="s">
        <v>118</v>
      </c>
      <c r="G73" s="359" t="s">
        <v>119</v>
      </c>
      <c r="H73" s="360"/>
      <c r="I73" s="361"/>
      <c r="J73" s="23" t="s">
        <v>98</v>
      </c>
      <c r="K73" s="23"/>
      <c r="L73" s="23" t="s">
        <v>27</v>
      </c>
      <c r="M73" s="72">
        <v>1094.43</v>
      </c>
    </row>
    <row r="74" spans="1:13" ht="23.25" thickBot="1">
      <c r="A74" s="355"/>
      <c r="B74" s="93" t="s">
        <v>28</v>
      </c>
      <c r="C74" s="93" t="s">
        <v>29</v>
      </c>
      <c r="D74" s="93" t="s">
        <v>30</v>
      </c>
      <c r="E74" s="362" t="s">
        <v>31</v>
      </c>
      <c r="F74" s="362"/>
      <c r="G74" s="363"/>
      <c r="H74" s="364"/>
      <c r="I74" s="365"/>
      <c r="J74" s="24" t="s">
        <v>37</v>
      </c>
      <c r="K74" s="25"/>
      <c r="L74" s="25" t="s">
        <v>27</v>
      </c>
      <c r="M74" s="76">
        <v>210.72</v>
      </c>
    </row>
    <row r="75" spans="1:13" ht="23.25" thickBot="1">
      <c r="A75" s="422"/>
      <c r="B75" s="27" t="s">
        <v>129</v>
      </c>
      <c r="C75" s="27" t="s">
        <v>119</v>
      </c>
      <c r="D75" s="75">
        <v>44766</v>
      </c>
      <c r="E75" s="29"/>
      <c r="F75" s="31" t="s">
        <v>121</v>
      </c>
      <c r="G75" s="377"/>
      <c r="H75" s="378"/>
      <c r="I75" s="379"/>
      <c r="J75" s="24" t="s">
        <v>40</v>
      </c>
      <c r="K75" s="25"/>
      <c r="L75" s="25"/>
      <c r="M75" s="26"/>
    </row>
    <row r="76" spans="1:13" ht="24" thickTop="1" thickBot="1">
      <c r="A76" s="421">
        <f>A72+1</f>
        <v>14</v>
      </c>
      <c r="B76" s="158" t="s">
        <v>18</v>
      </c>
      <c r="C76" s="158" t="s">
        <v>19</v>
      </c>
      <c r="D76" s="158" t="s">
        <v>20</v>
      </c>
      <c r="E76" s="423" t="s">
        <v>21</v>
      </c>
      <c r="F76" s="423"/>
      <c r="G76" s="423" t="s">
        <v>12</v>
      </c>
      <c r="H76" s="373"/>
      <c r="I76" s="79"/>
      <c r="J76" s="19" t="s">
        <v>38</v>
      </c>
      <c r="K76" s="20"/>
      <c r="L76" s="20"/>
      <c r="M76" s="21"/>
    </row>
    <row r="77" spans="1:13" ht="20.25" customHeight="1" thickBot="1">
      <c r="A77" s="355"/>
      <c r="B77" s="92" t="s">
        <v>131</v>
      </c>
      <c r="C77" s="92" t="s">
        <v>117</v>
      </c>
      <c r="D77" s="22">
        <v>44753</v>
      </c>
      <c r="E77" s="92"/>
      <c r="F77" s="92" t="s">
        <v>118</v>
      </c>
      <c r="G77" s="359" t="s">
        <v>119</v>
      </c>
      <c r="H77" s="360"/>
      <c r="I77" s="361"/>
      <c r="J77" s="23" t="s">
        <v>98</v>
      </c>
      <c r="K77" s="23"/>
      <c r="L77" s="23" t="s">
        <v>27</v>
      </c>
      <c r="M77" s="72">
        <v>1094.43</v>
      </c>
    </row>
    <row r="78" spans="1:13" ht="23.25" thickBot="1">
      <c r="A78" s="355"/>
      <c r="B78" s="93" t="s">
        <v>28</v>
      </c>
      <c r="C78" s="93" t="s">
        <v>29</v>
      </c>
      <c r="D78" s="93" t="s">
        <v>30</v>
      </c>
      <c r="E78" s="362" t="s">
        <v>31</v>
      </c>
      <c r="F78" s="362"/>
      <c r="G78" s="363"/>
      <c r="H78" s="364"/>
      <c r="I78" s="365"/>
      <c r="J78" s="24" t="s">
        <v>37</v>
      </c>
      <c r="K78" s="25"/>
      <c r="L78" s="25" t="s">
        <v>27</v>
      </c>
      <c r="M78" s="76">
        <v>210.72</v>
      </c>
    </row>
    <row r="79" spans="1:13" ht="23.25" thickBot="1">
      <c r="A79" s="422"/>
      <c r="B79" s="27" t="s">
        <v>129</v>
      </c>
      <c r="C79" s="27" t="s">
        <v>119</v>
      </c>
      <c r="D79" s="75">
        <v>44766</v>
      </c>
      <c r="E79" s="29"/>
      <c r="F79" s="31" t="s">
        <v>121</v>
      </c>
      <c r="G79" s="377"/>
      <c r="H79" s="378"/>
      <c r="I79" s="379"/>
      <c r="J79" s="24" t="s">
        <v>40</v>
      </c>
      <c r="K79" s="25"/>
      <c r="L79" s="25"/>
      <c r="M79" s="26"/>
    </row>
    <row r="80" spans="1:13" ht="24" thickTop="1" thickBot="1">
      <c r="A80" s="421">
        <f>A76+1</f>
        <v>15</v>
      </c>
      <c r="B80" s="158" t="s">
        <v>18</v>
      </c>
      <c r="C80" s="158" t="s">
        <v>19</v>
      </c>
      <c r="D80" s="158" t="s">
        <v>20</v>
      </c>
      <c r="E80" s="423" t="s">
        <v>21</v>
      </c>
      <c r="F80" s="423"/>
      <c r="G80" s="423" t="s">
        <v>12</v>
      </c>
      <c r="H80" s="373"/>
      <c r="I80" s="79"/>
      <c r="J80" s="19" t="s">
        <v>38</v>
      </c>
      <c r="K80" s="20"/>
      <c r="L80" s="20"/>
      <c r="M80" s="21"/>
    </row>
    <row r="81" spans="1:13" ht="25.5" customHeight="1" thickBot="1">
      <c r="A81" s="355"/>
      <c r="B81" s="92" t="s">
        <v>132</v>
      </c>
      <c r="C81" s="92" t="s">
        <v>117</v>
      </c>
      <c r="D81" s="22">
        <v>44753</v>
      </c>
      <c r="E81" s="92"/>
      <c r="F81" s="92" t="s">
        <v>118</v>
      </c>
      <c r="G81" s="359" t="s">
        <v>119</v>
      </c>
      <c r="H81" s="360"/>
      <c r="I81" s="361"/>
      <c r="J81" s="23" t="s">
        <v>98</v>
      </c>
      <c r="K81" s="23"/>
      <c r="L81" s="23" t="s">
        <v>27</v>
      </c>
      <c r="M81" s="72">
        <v>1094.43</v>
      </c>
    </row>
    <row r="82" spans="1:13" ht="23.25" thickBot="1">
      <c r="A82" s="355"/>
      <c r="B82" s="93" t="s">
        <v>28</v>
      </c>
      <c r="C82" s="93" t="s">
        <v>29</v>
      </c>
      <c r="D82" s="93" t="s">
        <v>30</v>
      </c>
      <c r="E82" s="362" t="s">
        <v>31</v>
      </c>
      <c r="F82" s="362"/>
      <c r="G82" s="363"/>
      <c r="H82" s="364"/>
      <c r="I82" s="365"/>
      <c r="J82" s="24" t="s">
        <v>37</v>
      </c>
      <c r="K82" s="25"/>
      <c r="L82" s="25" t="s">
        <v>27</v>
      </c>
      <c r="M82" s="76">
        <v>210.72</v>
      </c>
    </row>
    <row r="83" spans="1:13" ht="23.25" thickBot="1">
      <c r="A83" s="422"/>
      <c r="B83" s="27" t="s">
        <v>129</v>
      </c>
      <c r="C83" s="27" t="s">
        <v>119</v>
      </c>
      <c r="D83" s="75">
        <v>44766</v>
      </c>
      <c r="E83" s="29"/>
      <c r="F83" s="31" t="s">
        <v>121</v>
      </c>
      <c r="G83" s="377"/>
      <c r="H83" s="378"/>
      <c r="I83" s="379"/>
      <c r="J83" s="24" t="s">
        <v>40</v>
      </c>
      <c r="K83" s="25"/>
      <c r="L83" s="25"/>
      <c r="M83" s="26"/>
    </row>
    <row r="84" spans="1:13" ht="24" thickTop="1" thickBot="1">
      <c r="A84" s="421">
        <f>A80+1</f>
        <v>16</v>
      </c>
      <c r="B84" s="158" t="s">
        <v>18</v>
      </c>
      <c r="C84" s="158" t="s">
        <v>19</v>
      </c>
      <c r="D84" s="158" t="s">
        <v>20</v>
      </c>
      <c r="E84" s="423" t="s">
        <v>21</v>
      </c>
      <c r="F84" s="423"/>
      <c r="G84" s="423" t="s">
        <v>12</v>
      </c>
      <c r="H84" s="373"/>
      <c r="I84" s="79"/>
      <c r="J84" s="19" t="s">
        <v>38</v>
      </c>
      <c r="K84" s="20"/>
      <c r="L84" s="20"/>
      <c r="M84" s="21"/>
    </row>
    <row r="85" spans="1:13" ht="21.75" customHeight="1" thickBot="1">
      <c r="A85" s="355"/>
      <c r="B85" s="92" t="s">
        <v>133</v>
      </c>
      <c r="C85" s="92" t="s">
        <v>117</v>
      </c>
      <c r="D85" s="22">
        <v>44753</v>
      </c>
      <c r="E85" s="92"/>
      <c r="F85" s="92" t="s">
        <v>118</v>
      </c>
      <c r="G85" s="359" t="s">
        <v>119</v>
      </c>
      <c r="H85" s="360"/>
      <c r="I85" s="361"/>
      <c r="J85" s="23" t="s">
        <v>98</v>
      </c>
      <c r="K85" s="23"/>
      <c r="L85" s="23" t="s">
        <v>27</v>
      </c>
      <c r="M85" s="72">
        <v>1094.43</v>
      </c>
    </row>
    <row r="86" spans="1:13" ht="23.25" thickBot="1">
      <c r="A86" s="355"/>
      <c r="B86" s="93" t="s">
        <v>28</v>
      </c>
      <c r="C86" s="93" t="s">
        <v>29</v>
      </c>
      <c r="D86" s="93" t="s">
        <v>30</v>
      </c>
      <c r="E86" s="362" t="s">
        <v>31</v>
      </c>
      <c r="F86" s="362"/>
      <c r="G86" s="363"/>
      <c r="H86" s="364"/>
      <c r="I86" s="365"/>
      <c r="J86" s="24" t="s">
        <v>37</v>
      </c>
      <c r="K86" s="25"/>
      <c r="L86" s="25" t="s">
        <v>27</v>
      </c>
      <c r="M86" s="76">
        <v>210.72</v>
      </c>
    </row>
    <row r="87" spans="1:13" ht="23.25" thickBot="1">
      <c r="A87" s="422"/>
      <c r="B87" s="27" t="s">
        <v>129</v>
      </c>
      <c r="C87" s="27" t="s">
        <v>119</v>
      </c>
      <c r="D87" s="75">
        <v>44766</v>
      </c>
      <c r="E87" s="29"/>
      <c r="F87" s="31" t="s">
        <v>121</v>
      </c>
      <c r="G87" s="377"/>
      <c r="H87" s="378"/>
      <c r="I87" s="379"/>
      <c r="J87" s="24" t="s">
        <v>40</v>
      </c>
      <c r="K87" s="25"/>
      <c r="L87" s="25"/>
      <c r="M87" s="26"/>
    </row>
    <row r="88" spans="1:13" ht="24" thickTop="1" thickBot="1">
      <c r="A88" s="421">
        <f>A84+1</f>
        <v>17</v>
      </c>
      <c r="B88" s="158" t="s">
        <v>18</v>
      </c>
      <c r="C88" s="158" t="s">
        <v>19</v>
      </c>
      <c r="D88" s="158" t="s">
        <v>20</v>
      </c>
      <c r="E88" s="423" t="s">
        <v>21</v>
      </c>
      <c r="F88" s="423"/>
      <c r="G88" s="423" t="s">
        <v>12</v>
      </c>
      <c r="H88" s="373"/>
      <c r="I88" s="79"/>
      <c r="J88" s="19" t="s">
        <v>38</v>
      </c>
      <c r="K88" s="20"/>
      <c r="L88" s="20"/>
      <c r="M88" s="21"/>
    </row>
    <row r="89" spans="1:13" ht="22.5" customHeight="1" thickBot="1">
      <c r="A89" s="355"/>
      <c r="B89" s="92" t="s">
        <v>134</v>
      </c>
      <c r="C89" s="92" t="s">
        <v>117</v>
      </c>
      <c r="D89" s="22">
        <v>44753</v>
      </c>
      <c r="E89" s="92"/>
      <c r="F89" s="92" t="s">
        <v>118</v>
      </c>
      <c r="G89" s="359" t="s">
        <v>119</v>
      </c>
      <c r="H89" s="360"/>
      <c r="I89" s="361"/>
      <c r="J89" s="23" t="s">
        <v>98</v>
      </c>
      <c r="K89" s="23"/>
      <c r="L89" s="23" t="s">
        <v>27</v>
      </c>
      <c r="M89" s="72">
        <v>1094.43</v>
      </c>
    </row>
    <row r="90" spans="1:13" ht="23.25" thickBot="1">
      <c r="A90" s="355"/>
      <c r="B90" s="93" t="s">
        <v>28</v>
      </c>
      <c r="C90" s="93" t="s">
        <v>29</v>
      </c>
      <c r="D90" s="93" t="s">
        <v>30</v>
      </c>
      <c r="E90" s="362" t="s">
        <v>31</v>
      </c>
      <c r="F90" s="362"/>
      <c r="G90" s="363"/>
      <c r="H90" s="364"/>
      <c r="I90" s="365"/>
      <c r="J90" s="24" t="s">
        <v>37</v>
      </c>
      <c r="K90" s="25"/>
      <c r="L90" s="25" t="s">
        <v>27</v>
      </c>
      <c r="M90" s="76">
        <v>210.72</v>
      </c>
    </row>
    <row r="91" spans="1:13" ht="23.25" thickBot="1">
      <c r="A91" s="422"/>
      <c r="B91" s="27" t="s">
        <v>129</v>
      </c>
      <c r="C91" s="27" t="s">
        <v>119</v>
      </c>
      <c r="D91" s="75">
        <v>44766</v>
      </c>
      <c r="E91" s="29"/>
      <c r="F91" s="31" t="s">
        <v>121</v>
      </c>
      <c r="G91" s="377"/>
      <c r="H91" s="378"/>
      <c r="I91" s="379"/>
      <c r="J91" s="24" t="s">
        <v>40</v>
      </c>
      <c r="K91" s="25"/>
      <c r="L91" s="25"/>
      <c r="M91" s="26"/>
    </row>
    <row r="92" spans="1:13" ht="24" thickTop="1" thickBot="1">
      <c r="A92" s="421">
        <f>A88+1</f>
        <v>18</v>
      </c>
      <c r="B92" s="158" t="s">
        <v>18</v>
      </c>
      <c r="C92" s="158" t="s">
        <v>19</v>
      </c>
      <c r="D92" s="158" t="s">
        <v>20</v>
      </c>
      <c r="E92" s="423" t="s">
        <v>21</v>
      </c>
      <c r="F92" s="423"/>
      <c r="G92" s="423" t="s">
        <v>12</v>
      </c>
      <c r="H92" s="373"/>
      <c r="I92" s="79"/>
      <c r="J92" s="19" t="s">
        <v>38</v>
      </c>
      <c r="K92" s="20"/>
      <c r="L92" s="20"/>
      <c r="M92" s="21"/>
    </row>
    <row r="93" spans="1:13" ht="21" customHeight="1" thickBot="1">
      <c r="A93" s="355"/>
      <c r="B93" s="92" t="s">
        <v>135</v>
      </c>
      <c r="C93" s="92" t="s">
        <v>117</v>
      </c>
      <c r="D93" s="22">
        <v>44753</v>
      </c>
      <c r="E93" s="92"/>
      <c r="F93" s="92" t="s">
        <v>118</v>
      </c>
      <c r="G93" s="359" t="s">
        <v>119</v>
      </c>
      <c r="H93" s="360"/>
      <c r="I93" s="361"/>
      <c r="J93" s="23" t="s">
        <v>98</v>
      </c>
      <c r="K93" s="23"/>
      <c r="L93" s="23" t="s">
        <v>27</v>
      </c>
      <c r="M93" s="72">
        <v>1094.43</v>
      </c>
    </row>
    <row r="94" spans="1:13" ht="23.25" thickBot="1">
      <c r="A94" s="355"/>
      <c r="B94" s="93" t="s">
        <v>28</v>
      </c>
      <c r="C94" s="93" t="s">
        <v>29</v>
      </c>
      <c r="D94" s="93" t="s">
        <v>30</v>
      </c>
      <c r="E94" s="362" t="s">
        <v>31</v>
      </c>
      <c r="F94" s="362"/>
      <c r="G94" s="363"/>
      <c r="H94" s="364"/>
      <c r="I94" s="365"/>
      <c r="J94" s="24" t="s">
        <v>37</v>
      </c>
      <c r="K94" s="25"/>
      <c r="L94" s="25" t="s">
        <v>27</v>
      </c>
      <c r="M94" s="76">
        <v>210.72</v>
      </c>
    </row>
    <row r="95" spans="1:13" ht="23.25" thickBot="1">
      <c r="A95" s="422"/>
      <c r="B95" s="27" t="s">
        <v>129</v>
      </c>
      <c r="C95" s="27" t="s">
        <v>119</v>
      </c>
      <c r="D95" s="75">
        <v>44766</v>
      </c>
      <c r="E95" s="29"/>
      <c r="F95" s="31" t="s">
        <v>121</v>
      </c>
      <c r="G95" s="377"/>
      <c r="H95" s="378"/>
      <c r="I95" s="379"/>
      <c r="J95" s="24" t="s">
        <v>40</v>
      </c>
      <c r="K95" s="25"/>
      <c r="L95" s="25"/>
      <c r="M95" s="26"/>
    </row>
    <row r="96" spans="1:13" ht="24" thickTop="1" thickBot="1">
      <c r="A96" s="421">
        <f>A92+1</f>
        <v>19</v>
      </c>
      <c r="B96" s="158" t="s">
        <v>18</v>
      </c>
      <c r="C96" s="158" t="s">
        <v>19</v>
      </c>
      <c r="D96" s="158" t="s">
        <v>20</v>
      </c>
      <c r="E96" s="423" t="s">
        <v>21</v>
      </c>
      <c r="F96" s="423"/>
      <c r="G96" s="423" t="s">
        <v>12</v>
      </c>
      <c r="H96" s="373"/>
      <c r="I96" s="79"/>
      <c r="J96" s="19" t="s">
        <v>38</v>
      </c>
      <c r="K96" s="20"/>
      <c r="L96" s="20"/>
      <c r="M96" s="21"/>
    </row>
    <row r="97" spans="1:13" ht="15.75" thickBot="1">
      <c r="A97" s="355"/>
      <c r="B97" s="92" t="s">
        <v>136</v>
      </c>
      <c r="C97" s="92" t="s">
        <v>117</v>
      </c>
      <c r="D97" s="22">
        <v>44753</v>
      </c>
      <c r="E97" s="92"/>
      <c r="F97" s="92" t="s">
        <v>118</v>
      </c>
      <c r="G97" s="359" t="s">
        <v>119</v>
      </c>
      <c r="H97" s="360"/>
      <c r="I97" s="361"/>
      <c r="J97" s="23" t="s">
        <v>98</v>
      </c>
      <c r="K97" s="23"/>
      <c r="L97" s="23" t="s">
        <v>27</v>
      </c>
      <c r="M97" s="72">
        <v>1094.43</v>
      </c>
    </row>
    <row r="98" spans="1:13" ht="23.25" thickBot="1">
      <c r="A98" s="355"/>
      <c r="B98" s="93" t="s">
        <v>28</v>
      </c>
      <c r="C98" s="93" t="s">
        <v>29</v>
      </c>
      <c r="D98" s="93" t="s">
        <v>30</v>
      </c>
      <c r="E98" s="362" t="s">
        <v>31</v>
      </c>
      <c r="F98" s="362"/>
      <c r="G98" s="363"/>
      <c r="H98" s="364"/>
      <c r="I98" s="365"/>
      <c r="J98" s="24" t="s">
        <v>37</v>
      </c>
      <c r="K98" s="25"/>
      <c r="L98" s="25" t="s">
        <v>27</v>
      </c>
      <c r="M98" s="76">
        <v>210.72</v>
      </c>
    </row>
    <row r="99" spans="1:13" ht="23.25" thickBot="1">
      <c r="A99" s="422"/>
      <c r="B99" s="27" t="s">
        <v>129</v>
      </c>
      <c r="C99" s="27" t="s">
        <v>119</v>
      </c>
      <c r="D99" s="75">
        <v>44766</v>
      </c>
      <c r="E99" s="29"/>
      <c r="F99" s="31" t="s">
        <v>121</v>
      </c>
      <c r="G99" s="377"/>
      <c r="H99" s="378"/>
      <c r="I99" s="379"/>
      <c r="J99" s="24" t="s">
        <v>40</v>
      </c>
      <c r="K99" s="25"/>
      <c r="L99" s="25"/>
      <c r="M99" s="26"/>
    </row>
    <row r="100" spans="1:13" ht="24" thickTop="1" thickBot="1">
      <c r="A100" s="421">
        <f>A96+1</f>
        <v>20</v>
      </c>
      <c r="B100" s="158" t="s">
        <v>18</v>
      </c>
      <c r="C100" s="158" t="s">
        <v>19</v>
      </c>
      <c r="D100" s="158" t="s">
        <v>20</v>
      </c>
      <c r="E100" s="423" t="s">
        <v>21</v>
      </c>
      <c r="F100" s="423"/>
      <c r="G100" s="423" t="s">
        <v>12</v>
      </c>
      <c r="H100" s="373"/>
      <c r="I100" s="79"/>
      <c r="J100" s="19" t="s">
        <v>38</v>
      </c>
      <c r="K100" s="20"/>
      <c r="L100" s="20"/>
      <c r="M100" s="21"/>
    </row>
    <row r="101" spans="1:13" ht="15.75" thickBot="1">
      <c r="A101" s="355"/>
      <c r="B101" s="92" t="s">
        <v>137</v>
      </c>
      <c r="C101" s="92" t="s">
        <v>117</v>
      </c>
      <c r="D101" s="22">
        <v>44753</v>
      </c>
      <c r="E101" s="92"/>
      <c r="F101" s="92" t="s">
        <v>118</v>
      </c>
      <c r="G101" s="359" t="s">
        <v>119</v>
      </c>
      <c r="H101" s="360"/>
      <c r="I101" s="361"/>
      <c r="J101" s="23" t="s">
        <v>98</v>
      </c>
      <c r="K101" s="23"/>
      <c r="L101" s="23" t="s">
        <v>27</v>
      </c>
      <c r="M101" s="72">
        <v>1094.43</v>
      </c>
    </row>
    <row r="102" spans="1:13" ht="23.25" thickBot="1">
      <c r="A102" s="355"/>
      <c r="B102" s="93" t="s">
        <v>28</v>
      </c>
      <c r="C102" s="93" t="s">
        <v>29</v>
      </c>
      <c r="D102" s="93" t="s">
        <v>30</v>
      </c>
      <c r="E102" s="362" t="s">
        <v>31</v>
      </c>
      <c r="F102" s="362"/>
      <c r="G102" s="363"/>
      <c r="H102" s="364"/>
      <c r="I102" s="365"/>
      <c r="J102" s="24" t="s">
        <v>37</v>
      </c>
      <c r="K102" s="25"/>
      <c r="L102" s="25" t="s">
        <v>27</v>
      </c>
      <c r="M102" s="76">
        <v>210.72</v>
      </c>
    </row>
    <row r="103" spans="1:13" ht="23.25" thickBot="1">
      <c r="A103" s="422"/>
      <c r="B103" s="27" t="s">
        <v>129</v>
      </c>
      <c r="C103" s="27" t="s">
        <v>119</v>
      </c>
      <c r="D103" s="75">
        <v>44766</v>
      </c>
      <c r="E103" s="29"/>
      <c r="F103" s="31" t="s">
        <v>121</v>
      </c>
      <c r="G103" s="377"/>
      <c r="H103" s="378"/>
      <c r="I103" s="379"/>
      <c r="J103" s="24" t="s">
        <v>40</v>
      </c>
      <c r="K103" s="25"/>
      <c r="L103" s="25"/>
      <c r="M103" s="26"/>
    </row>
    <row r="104" spans="1:13" ht="24" thickTop="1" thickBot="1">
      <c r="A104" s="421">
        <f>A100+1</f>
        <v>21</v>
      </c>
      <c r="B104" s="158" t="s">
        <v>18</v>
      </c>
      <c r="C104" s="158" t="s">
        <v>19</v>
      </c>
      <c r="D104" s="158" t="s">
        <v>20</v>
      </c>
      <c r="E104" s="423" t="s">
        <v>21</v>
      </c>
      <c r="F104" s="423"/>
      <c r="G104" s="423" t="s">
        <v>12</v>
      </c>
      <c r="H104" s="373"/>
      <c r="I104" s="79"/>
      <c r="J104" s="19" t="s">
        <v>38</v>
      </c>
      <c r="K104" s="20"/>
      <c r="L104" s="20"/>
      <c r="M104" s="21"/>
    </row>
    <row r="105" spans="1:13" ht="15.75" thickBot="1">
      <c r="A105" s="355"/>
      <c r="B105" s="92" t="s">
        <v>138</v>
      </c>
      <c r="C105" s="92" t="s">
        <v>117</v>
      </c>
      <c r="D105" s="22">
        <v>44753</v>
      </c>
      <c r="E105" s="92"/>
      <c r="F105" s="92" t="s">
        <v>118</v>
      </c>
      <c r="G105" s="359" t="s">
        <v>119</v>
      </c>
      <c r="H105" s="360"/>
      <c r="I105" s="361"/>
      <c r="J105" s="23" t="s">
        <v>98</v>
      </c>
      <c r="K105" s="23"/>
      <c r="L105" s="23" t="s">
        <v>27</v>
      </c>
      <c r="M105" s="72">
        <v>1094.43</v>
      </c>
    </row>
    <row r="106" spans="1:13" ht="23.25" thickBot="1">
      <c r="A106" s="355"/>
      <c r="B106" s="93" t="s">
        <v>28</v>
      </c>
      <c r="C106" s="93" t="s">
        <v>29</v>
      </c>
      <c r="D106" s="93" t="s">
        <v>30</v>
      </c>
      <c r="E106" s="362" t="s">
        <v>31</v>
      </c>
      <c r="F106" s="362"/>
      <c r="G106" s="363"/>
      <c r="H106" s="364"/>
      <c r="I106" s="365"/>
      <c r="J106" s="24" t="s">
        <v>37</v>
      </c>
      <c r="K106" s="25"/>
      <c r="L106" s="25" t="s">
        <v>27</v>
      </c>
      <c r="M106" s="76">
        <v>210.72</v>
      </c>
    </row>
    <row r="107" spans="1:13" ht="23.25" thickBot="1">
      <c r="A107" s="422"/>
      <c r="B107" s="27" t="s">
        <v>129</v>
      </c>
      <c r="C107" s="27" t="s">
        <v>119</v>
      </c>
      <c r="D107" s="75">
        <v>44766</v>
      </c>
      <c r="E107" s="29"/>
      <c r="F107" s="31" t="s">
        <v>121</v>
      </c>
      <c r="G107" s="377"/>
      <c r="H107" s="378"/>
      <c r="I107" s="379"/>
      <c r="J107" s="24" t="s">
        <v>40</v>
      </c>
      <c r="K107" s="25"/>
      <c r="L107" s="25"/>
      <c r="M107" s="26"/>
    </row>
    <row r="108" spans="1:13" ht="24" thickTop="1" thickBot="1">
      <c r="A108" s="421">
        <f>A104+1</f>
        <v>22</v>
      </c>
      <c r="B108" s="158" t="s">
        <v>18</v>
      </c>
      <c r="C108" s="158" t="s">
        <v>19</v>
      </c>
      <c r="D108" s="158" t="s">
        <v>20</v>
      </c>
      <c r="E108" s="423" t="s">
        <v>21</v>
      </c>
      <c r="F108" s="423"/>
      <c r="G108" s="423" t="s">
        <v>12</v>
      </c>
      <c r="H108" s="373"/>
      <c r="I108" s="79"/>
      <c r="J108" s="19" t="s">
        <v>38</v>
      </c>
      <c r="K108" s="20"/>
      <c r="L108" s="20"/>
      <c r="M108" s="21"/>
    </row>
    <row r="109" spans="1:13" ht="15.75" thickBot="1">
      <c r="A109" s="355"/>
      <c r="B109" s="92" t="s">
        <v>139</v>
      </c>
      <c r="C109" s="92" t="s">
        <v>117</v>
      </c>
      <c r="D109" s="22">
        <v>44753</v>
      </c>
      <c r="E109" s="92"/>
      <c r="F109" s="92" t="s">
        <v>118</v>
      </c>
      <c r="G109" s="359" t="s">
        <v>119</v>
      </c>
      <c r="H109" s="360"/>
      <c r="I109" s="361"/>
      <c r="J109" s="23" t="s">
        <v>98</v>
      </c>
      <c r="K109" s="23"/>
      <c r="L109" s="23" t="s">
        <v>27</v>
      </c>
      <c r="M109" s="72">
        <v>1094.43</v>
      </c>
    </row>
    <row r="110" spans="1:13" ht="23.25" thickBot="1">
      <c r="A110" s="355"/>
      <c r="B110" s="93" t="s">
        <v>28</v>
      </c>
      <c r="C110" s="93" t="s">
        <v>29</v>
      </c>
      <c r="D110" s="93" t="s">
        <v>30</v>
      </c>
      <c r="E110" s="362" t="s">
        <v>31</v>
      </c>
      <c r="F110" s="362"/>
      <c r="G110" s="363"/>
      <c r="H110" s="364"/>
      <c r="I110" s="365"/>
      <c r="J110" s="24" t="s">
        <v>37</v>
      </c>
      <c r="K110" s="25"/>
      <c r="L110" s="25" t="s">
        <v>27</v>
      </c>
      <c r="M110" s="76">
        <v>210.72</v>
      </c>
    </row>
    <row r="111" spans="1:13" ht="23.25" thickBot="1">
      <c r="A111" s="422"/>
      <c r="B111" s="27" t="s">
        <v>129</v>
      </c>
      <c r="C111" s="27" t="s">
        <v>119</v>
      </c>
      <c r="D111" s="75">
        <v>44766</v>
      </c>
      <c r="E111" s="29"/>
      <c r="F111" s="31" t="s">
        <v>121</v>
      </c>
      <c r="G111" s="377"/>
      <c r="H111" s="378"/>
      <c r="I111" s="379"/>
      <c r="J111" s="24" t="s">
        <v>40</v>
      </c>
      <c r="K111" s="25"/>
      <c r="L111" s="25"/>
      <c r="M111" s="26"/>
    </row>
    <row r="112" spans="1:13" ht="24" thickTop="1" thickBot="1">
      <c r="A112" s="421">
        <f>A108+1</f>
        <v>23</v>
      </c>
      <c r="B112" s="158" t="s">
        <v>18</v>
      </c>
      <c r="C112" s="158" t="s">
        <v>19</v>
      </c>
      <c r="D112" s="158" t="s">
        <v>20</v>
      </c>
      <c r="E112" s="423" t="s">
        <v>21</v>
      </c>
      <c r="F112" s="423"/>
      <c r="G112" s="423" t="s">
        <v>12</v>
      </c>
      <c r="H112" s="373"/>
      <c r="I112" s="79"/>
      <c r="J112" s="19" t="s">
        <v>38</v>
      </c>
      <c r="K112" s="20"/>
      <c r="L112" s="20"/>
      <c r="M112" s="21"/>
    </row>
    <row r="113" spans="1:13" ht="15.75" thickBot="1">
      <c r="A113" s="355"/>
      <c r="B113" s="92" t="s">
        <v>140</v>
      </c>
      <c r="C113" s="92" t="s">
        <v>117</v>
      </c>
      <c r="D113" s="22">
        <v>44753</v>
      </c>
      <c r="E113" s="92"/>
      <c r="F113" s="92" t="s">
        <v>118</v>
      </c>
      <c r="G113" s="359" t="s">
        <v>119</v>
      </c>
      <c r="H113" s="360"/>
      <c r="I113" s="361"/>
      <c r="J113" s="23" t="s">
        <v>98</v>
      </c>
      <c r="K113" s="23"/>
      <c r="L113" s="23" t="s">
        <v>27</v>
      </c>
      <c r="M113" s="72">
        <v>1094.43</v>
      </c>
    </row>
    <row r="114" spans="1:13" ht="23.25" thickBot="1">
      <c r="A114" s="355"/>
      <c r="B114" s="93" t="s">
        <v>28</v>
      </c>
      <c r="C114" s="93" t="s">
        <v>29</v>
      </c>
      <c r="D114" s="93" t="s">
        <v>30</v>
      </c>
      <c r="E114" s="362" t="s">
        <v>31</v>
      </c>
      <c r="F114" s="362"/>
      <c r="G114" s="363"/>
      <c r="H114" s="364"/>
      <c r="I114" s="365"/>
      <c r="J114" s="24" t="s">
        <v>37</v>
      </c>
      <c r="K114" s="25"/>
      <c r="L114" s="25" t="s">
        <v>27</v>
      </c>
      <c r="M114" s="76">
        <v>210.72</v>
      </c>
    </row>
    <row r="115" spans="1:13" ht="23.25" thickBot="1">
      <c r="A115" s="422"/>
      <c r="B115" s="27" t="s">
        <v>129</v>
      </c>
      <c r="C115" s="27" t="s">
        <v>119</v>
      </c>
      <c r="D115" s="75">
        <v>44766</v>
      </c>
      <c r="E115" s="29"/>
      <c r="F115" s="31" t="s">
        <v>121</v>
      </c>
      <c r="G115" s="377"/>
      <c r="H115" s="378"/>
      <c r="I115" s="379"/>
      <c r="J115" s="24" t="s">
        <v>40</v>
      </c>
      <c r="K115" s="25"/>
      <c r="L115" s="25"/>
      <c r="M115" s="26"/>
    </row>
    <row r="116" spans="1:13" ht="24" thickTop="1" thickBot="1">
      <c r="A116" s="421">
        <f>A112+1</f>
        <v>24</v>
      </c>
      <c r="B116" s="158" t="s">
        <v>18</v>
      </c>
      <c r="C116" s="158" t="s">
        <v>19</v>
      </c>
      <c r="D116" s="158" t="s">
        <v>20</v>
      </c>
      <c r="E116" s="423" t="s">
        <v>21</v>
      </c>
      <c r="F116" s="423"/>
      <c r="G116" s="423" t="s">
        <v>12</v>
      </c>
      <c r="H116" s="373"/>
      <c r="I116" s="79"/>
      <c r="J116" s="19" t="s">
        <v>38</v>
      </c>
      <c r="K116" s="20"/>
      <c r="L116" s="20"/>
      <c r="M116" s="21"/>
    </row>
    <row r="117" spans="1:13" ht="15.75" thickBot="1">
      <c r="A117" s="355"/>
      <c r="B117" s="92" t="s">
        <v>141</v>
      </c>
      <c r="C117" s="92" t="s">
        <v>117</v>
      </c>
      <c r="D117" s="22">
        <v>44753</v>
      </c>
      <c r="E117" s="92"/>
      <c r="F117" s="92" t="s">
        <v>118</v>
      </c>
      <c r="G117" s="359" t="s">
        <v>119</v>
      </c>
      <c r="H117" s="360"/>
      <c r="I117" s="361"/>
      <c r="J117" s="23" t="s">
        <v>98</v>
      </c>
      <c r="K117" s="23"/>
      <c r="L117" s="23" t="s">
        <v>27</v>
      </c>
      <c r="M117" s="72">
        <v>1094.43</v>
      </c>
    </row>
    <row r="118" spans="1:13" ht="23.25" thickBot="1">
      <c r="A118" s="355"/>
      <c r="B118" s="93" t="s">
        <v>28</v>
      </c>
      <c r="C118" s="93" t="s">
        <v>29</v>
      </c>
      <c r="D118" s="93" t="s">
        <v>30</v>
      </c>
      <c r="E118" s="362" t="s">
        <v>31</v>
      </c>
      <c r="F118" s="362"/>
      <c r="G118" s="363"/>
      <c r="H118" s="364"/>
      <c r="I118" s="365"/>
      <c r="J118" s="24" t="s">
        <v>37</v>
      </c>
      <c r="K118" s="25"/>
      <c r="L118" s="25" t="s">
        <v>27</v>
      </c>
      <c r="M118" s="76">
        <v>210.72</v>
      </c>
    </row>
    <row r="119" spans="1:13" ht="23.25" thickBot="1">
      <c r="A119" s="422"/>
      <c r="B119" s="27" t="s">
        <v>129</v>
      </c>
      <c r="C119" s="27" t="s">
        <v>119</v>
      </c>
      <c r="D119" s="75">
        <v>44766</v>
      </c>
      <c r="E119" s="29"/>
      <c r="F119" s="31" t="s">
        <v>121</v>
      </c>
      <c r="G119" s="377"/>
      <c r="H119" s="378"/>
      <c r="I119" s="379"/>
      <c r="J119" s="24" t="s">
        <v>40</v>
      </c>
      <c r="K119" s="25"/>
      <c r="L119" s="25"/>
      <c r="M119" s="26"/>
    </row>
    <row r="120" spans="1:13" ht="24" thickTop="1" thickBot="1">
      <c r="A120" s="421">
        <f>A116+1</f>
        <v>25</v>
      </c>
      <c r="B120" s="158" t="s">
        <v>18</v>
      </c>
      <c r="C120" s="158" t="s">
        <v>19</v>
      </c>
      <c r="D120" s="158" t="s">
        <v>20</v>
      </c>
      <c r="E120" s="423" t="s">
        <v>21</v>
      </c>
      <c r="F120" s="423"/>
      <c r="G120" s="423" t="s">
        <v>12</v>
      </c>
      <c r="H120" s="373"/>
      <c r="I120" s="79"/>
      <c r="J120" s="19" t="s">
        <v>38</v>
      </c>
      <c r="K120" s="20"/>
      <c r="L120" s="20"/>
      <c r="M120" s="21"/>
    </row>
    <row r="121" spans="1:13" ht="15.75" thickBot="1">
      <c r="A121" s="355"/>
      <c r="B121" s="92" t="s">
        <v>142</v>
      </c>
      <c r="C121" s="92" t="s">
        <v>117</v>
      </c>
      <c r="D121" s="22">
        <v>44753</v>
      </c>
      <c r="E121" s="92"/>
      <c r="F121" s="92" t="s">
        <v>118</v>
      </c>
      <c r="G121" s="359" t="s">
        <v>119</v>
      </c>
      <c r="H121" s="360"/>
      <c r="I121" s="361"/>
      <c r="J121" s="23" t="s">
        <v>98</v>
      </c>
      <c r="K121" s="23"/>
      <c r="L121" s="23" t="s">
        <v>27</v>
      </c>
      <c r="M121" s="72">
        <v>1094.43</v>
      </c>
    </row>
    <row r="122" spans="1:13" ht="23.25" thickBot="1">
      <c r="A122" s="355"/>
      <c r="B122" s="93" t="s">
        <v>28</v>
      </c>
      <c r="C122" s="93" t="s">
        <v>29</v>
      </c>
      <c r="D122" s="93" t="s">
        <v>30</v>
      </c>
      <c r="E122" s="362" t="s">
        <v>31</v>
      </c>
      <c r="F122" s="362"/>
      <c r="G122" s="363"/>
      <c r="H122" s="364"/>
      <c r="I122" s="365"/>
      <c r="J122" s="24" t="s">
        <v>37</v>
      </c>
      <c r="K122" s="25"/>
      <c r="L122" s="25" t="s">
        <v>27</v>
      </c>
      <c r="M122" s="76">
        <v>210.72</v>
      </c>
    </row>
    <row r="123" spans="1:13" ht="23.25" thickBot="1">
      <c r="A123" s="422"/>
      <c r="B123" s="27" t="s">
        <v>129</v>
      </c>
      <c r="C123" s="27" t="s">
        <v>119</v>
      </c>
      <c r="D123" s="75">
        <v>44766</v>
      </c>
      <c r="E123" s="29"/>
      <c r="F123" s="31" t="s">
        <v>121</v>
      </c>
      <c r="G123" s="377"/>
      <c r="H123" s="378"/>
      <c r="I123" s="379"/>
      <c r="J123" s="24" t="s">
        <v>40</v>
      </c>
      <c r="K123" s="25"/>
      <c r="L123" s="25"/>
      <c r="M123" s="26"/>
    </row>
    <row r="124" spans="1:13" ht="24" thickTop="1" thickBot="1">
      <c r="A124" s="421">
        <f>A120+1</f>
        <v>26</v>
      </c>
      <c r="B124" s="158" t="s">
        <v>18</v>
      </c>
      <c r="C124" s="158" t="s">
        <v>19</v>
      </c>
      <c r="D124" s="158" t="s">
        <v>20</v>
      </c>
      <c r="E124" s="423" t="s">
        <v>21</v>
      </c>
      <c r="F124" s="423"/>
      <c r="G124" s="423" t="s">
        <v>12</v>
      </c>
      <c r="H124" s="373"/>
      <c r="I124" s="79"/>
      <c r="J124" s="19" t="s">
        <v>38</v>
      </c>
      <c r="K124" s="20"/>
      <c r="L124" s="20"/>
      <c r="M124" s="21"/>
    </row>
    <row r="125" spans="1:13" ht="15.75" thickBot="1">
      <c r="A125" s="355"/>
      <c r="B125" s="92" t="s">
        <v>143</v>
      </c>
      <c r="C125" s="92" t="s">
        <v>117</v>
      </c>
      <c r="D125" s="22">
        <v>44753</v>
      </c>
      <c r="E125" s="92"/>
      <c r="F125" s="92" t="s">
        <v>118</v>
      </c>
      <c r="G125" s="359" t="s">
        <v>119</v>
      </c>
      <c r="H125" s="360"/>
      <c r="I125" s="361"/>
      <c r="J125" s="23" t="s">
        <v>98</v>
      </c>
      <c r="K125" s="23"/>
      <c r="L125" s="23" t="s">
        <v>27</v>
      </c>
      <c r="M125" s="72">
        <v>1094.43</v>
      </c>
    </row>
    <row r="126" spans="1:13" ht="23.25" thickBot="1">
      <c r="A126" s="355"/>
      <c r="B126" s="93" t="s">
        <v>28</v>
      </c>
      <c r="C126" s="93" t="s">
        <v>29</v>
      </c>
      <c r="D126" s="93" t="s">
        <v>30</v>
      </c>
      <c r="E126" s="362" t="s">
        <v>31</v>
      </c>
      <c r="F126" s="362"/>
      <c r="G126" s="363"/>
      <c r="H126" s="364"/>
      <c r="I126" s="365"/>
      <c r="J126" s="24" t="s">
        <v>37</v>
      </c>
      <c r="K126" s="25"/>
      <c r="L126" s="25" t="s">
        <v>27</v>
      </c>
      <c r="M126" s="76">
        <v>210.72</v>
      </c>
    </row>
    <row r="127" spans="1:13" ht="23.25" thickBot="1">
      <c r="A127" s="422"/>
      <c r="B127" s="27" t="s">
        <v>129</v>
      </c>
      <c r="C127" s="27" t="s">
        <v>119</v>
      </c>
      <c r="D127" s="75">
        <v>44766</v>
      </c>
      <c r="E127" s="29"/>
      <c r="F127" s="31" t="s">
        <v>121</v>
      </c>
      <c r="G127" s="377"/>
      <c r="H127" s="378"/>
      <c r="I127" s="379"/>
      <c r="J127" s="24" t="s">
        <v>40</v>
      </c>
      <c r="K127" s="25"/>
      <c r="L127" s="25"/>
      <c r="M127" s="26"/>
    </row>
    <row r="128" spans="1:13" ht="24" thickTop="1" thickBot="1">
      <c r="A128" s="421">
        <f>A124+1</f>
        <v>27</v>
      </c>
      <c r="B128" s="158" t="s">
        <v>18</v>
      </c>
      <c r="C128" s="158" t="s">
        <v>19</v>
      </c>
      <c r="D128" s="158" t="s">
        <v>20</v>
      </c>
      <c r="E128" s="423" t="s">
        <v>21</v>
      </c>
      <c r="F128" s="423"/>
      <c r="G128" s="423" t="s">
        <v>12</v>
      </c>
      <c r="H128" s="373"/>
      <c r="I128" s="79"/>
      <c r="J128" s="19" t="s">
        <v>38</v>
      </c>
      <c r="K128" s="20"/>
      <c r="L128" s="20"/>
      <c r="M128" s="21"/>
    </row>
    <row r="129" spans="1:13" ht="15.75" thickBot="1">
      <c r="A129" s="355"/>
      <c r="B129" s="92" t="s">
        <v>144</v>
      </c>
      <c r="C129" s="92" t="s">
        <v>117</v>
      </c>
      <c r="D129" s="22">
        <v>44753</v>
      </c>
      <c r="E129" s="92"/>
      <c r="F129" s="92" t="s">
        <v>118</v>
      </c>
      <c r="G129" s="359" t="s">
        <v>119</v>
      </c>
      <c r="H129" s="360"/>
      <c r="I129" s="361"/>
      <c r="J129" s="23" t="s">
        <v>98</v>
      </c>
      <c r="K129" s="23"/>
      <c r="L129" s="23" t="s">
        <v>27</v>
      </c>
      <c r="M129" s="72">
        <v>1094.43</v>
      </c>
    </row>
    <row r="130" spans="1:13" ht="23.25" thickBot="1">
      <c r="A130" s="355"/>
      <c r="B130" s="93" t="s">
        <v>28</v>
      </c>
      <c r="C130" s="93" t="s">
        <v>29</v>
      </c>
      <c r="D130" s="93" t="s">
        <v>30</v>
      </c>
      <c r="E130" s="362" t="s">
        <v>31</v>
      </c>
      <c r="F130" s="362"/>
      <c r="G130" s="363"/>
      <c r="H130" s="364"/>
      <c r="I130" s="365"/>
      <c r="J130" s="24" t="s">
        <v>37</v>
      </c>
      <c r="K130" s="25"/>
      <c r="L130" s="25" t="s">
        <v>27</v>
      </c>
      <c r="M130" s="76">
        <v>210.72</v>
      </c>
    </row>
    <row r="131" spans="1:13" ht="23.25" thickBot="1">
      <c r="A131" s="422"/>
      <c r="B131" s="27" t="s">
        <v>129</v>
      </c>
      <c r="C131" s="27" t="s">
        <v>119</v>
      </c>
      <c r="D131" s="75">
        <v>44766</v>
      </c>
      <c r="E131" s="29"/>
      <c r="F131" s="31" t="s">
        <v>121</v>
      </c>
      <c r="G131" s="377"/>
      <c r="H131" s="378"/>
      <c r="I131" s="379"/>
      <c r="J131" s="24" t="s">
        <v>40</v>
      </c>
      <c r="K131" s="25"/>
      <c r="L131" s="25"/>
      <c r="M131" s="26"/>
    </row>
    <row r="132" spans="1:13" ht="24" thickTop="1" thickBot="1">
      <c r="A132" s="421">
        <f>A128+1</f>
        <v>28</v>
      </c>
      <c r="B132" s="158" t="s">
        <v>18</v>
      </c>
      <c r="C132" s="158" t="s">
        <v>19</v>
      </c>
      <c r="D132" s="158" t="s">
        <v>20</v>
      </c>
      <c r="E132" s="423" t="s">
        <v>21</v>
      </c>
      <c r="F132" s="423"/>
      <c r="G132" s="423" t="s">
        <v>12</v>
      </c>
      <c r="H132" s="373"/>
      <c r="I132" s="79"/>
      <c r="J132" s="19" t="s">
        <v>38</v>
      </c>
      <c r="K132" s="20"/>
      <c r="L132" s="20"/>
      <c r="M132" s="21"/>
    </row>
    <row r="133" spans="1:13" ht="23.25" thickBot="1">
      <c r="A133" s="355"/>
      <c r="B133" s="92" t="s">
        <v>145</v>
      </c>
      <c r="C133" s="92" t="s">
        <v>146</v>
      </c>
      <c r="D133" s="22">
        <v>44771</v>
      </c>
      <c r="E133" s="92"/>
      <c r="F133" s="92" t="s">
        <v>147</v>
      </c>
      <c r="G133" s="359" t="s">
        <v>148</v>
      </c>
      <c r="H133" s="360"/>
      <c r="I133" s="361"/>
      <c r="J133" s="23" t="s">
        <v>98</v>
      </c>
      <c r="K133" s="23"/>
      <c r="L133" s="23" t="s">
        <v>27</v>
      </c>
      <c r="M133" s="72">
        <v>1270.2</v>
      </c>
    </row>
    <row r="134" spans="1:13" ht="23.25" thickBot="1">
      <c r="A134" s="355"/>
      <c r="B134" s="93" t="s">
        <v>28</v>
      </c>
      <c r="C134" s="93" t="s">
        <v>29</v>
      </c>
      <c r="D134" s="93" t="s">
        <v>30</v>
      </c>
      <c r="E134" s="362" t="s">
        <v>31</v>
      </c>
      <c r="F134" s="362"/>
      <c r="G134" s="363"/>
      <c r="H134" s="364"/>
      <c r="I134" s="365"/>
      <c r="J134" s="24" t="s">
        <v>37</v>
      </c>
      <c r="K134" s="25"/>
      <c r="L134" s="25" t="s">
        <v>27</v>
      </c>
      <c r="M134" s="76">
        <v>1126.2</v>
      </c>
    </row>
    <row r="135" spans="1:13" ht="23.25" thickBot="1">
      <c r="A135" s="422"/>
      <c r="B135" s="27" t="s">
        <v>120</v>
      </c>
      <c r="C135" s="92" t="s">
        <v>148</v>
      </c>
      <c r="D135" s="75">
        <v>44800</v>
      </c>
      <c r="E135" s="29"/>
      <c r="F135" s="31" t="s">
        <v>149</v>
      </c>
      <c r="G135" s="377"/>
      <c r="H135" s="378"/>
      <c r="I135" s="379"/>
      <c r="J135" s="24" t="s">
        <v>40</v>
      </c>
      <c r="K135" s="25"/>
      <c r="L135" s="25"/>
      <c r="M135" s="26"/>
    </row>
    <row r="136" spans="1:13" ht="24" thickTop="1" thickBot="1">
      <c r="A136" s="421">
        <f>A132+1</f>
        <v>29</v>
      </c>
      <c r="B136" s="158" t="s">
        <v>18</v>
      </c>
      <c r="C136" s="158" t="s">
        <v>19</v>
      </c>
      <c r="D136" s="158" t="s">
        <v>20</v>
      </c>
      <c r="E136" s="423" t="s">
        <v>21</v>
      </c>
      <c r="F136" s="423"/>
      <c r="G136" s="423" t="s">
        <v>12</v>
      </c>
      <c r="H136" s="373"/>
      <c r="I136" s="79"/>
      <c r="J136" s="19" t="s">
        <v>38</v>
      </c>
      <c r="K136" s="20"/>
      <c r="L136" s="20"/>
      <c r="M136" s="21"/>
    </row>
    <row r="137" spans="1:13" ht="23.25" thickBot="1">
      <c r="A137" s="355"/>
      <c r="B137" s="92" t="s">
        <v>150</v>
      </c>
      <c r="C137" s="92" t="s">
        <v>146</v>
      </c>
      <c r="D137" s="22">
        <v>44771</v>
      </c>
      <c r="E137" s="92"/>
      <c r="F137" s="92" t="s">
        <v>147</v>
      </c>
      <c r="G137" s="359" t="s">
        <v>148</v>
      </c>
      <c r="H137" s="360"/>
      <c r="I137" s="361"/>
      <c r="J137" s="23" t="s">
        <v>98</v>
      </c>
      <c r="K137" s="23"/>
      <c r="L137" s="23" t="s">
        <v>27</v>
      </c>
      <c r="M137" s="72">
        <v>550.41999999999996</v>
      </c>
    </row>
    <row r="138" spans="1:13" ht="23.25" thickBot="1">
      <c r="A138" s="355"/>
      <c r="B138" s="93" t="s">
        <v>28</v>
      </c>
      <c r="C138" s="93" t="s">
        <v>29</v>
      </c>
      <c r="D138" s="93" t="s">
        <v>30</v>
      </c>
      <c r="E138" s="362" t="s">
        <v>31</v>
      </c>
      <c r="F138" s="362"/>
      <c r="G138" s="363"/>
      <c r="H138" s="364"/>
      <c r="I138" s="365"/>
      <c r="J138" s="24" t="s">
        <v>37</v>
      </c>
      <c r="K138" s="25"/>
      <c r="L138" s="25" t="s">
        <v>27</v>
      </c>
      <c r="M138" s="76">
        <v>488.02</v>
      </c>
    </row>
    <row r="139" spans="1:13" ht="23.25" thickBot="1">
      <c r="A139" s="422"/>
      <c r="B139" s="27" t="s">
        <v>151</v>
      </c>
      <c r="C139" s="92" t="s">
        <v>148</v>
      </c>
      <c r="D139" s="75">
        <v>44800</v>
      </c>
      <c r="E139" s="29"/>
      <c r="F139" s="31" t="s">
        <v>152</v>
      </c>
      <c r="G139" s="377"/>
      <c r="H139" s="378"/>
      <c r="I139" s="379"/>
      <c r="J139" s="24" t="s">
        <v>40</v>
      </c>
      <c r="K139" s="25"/>
      <c r="L139" s="25"/>
      <c r="M139" s="26"/>
    </row>
    <row r="140" spans="1:13" ht="24" thickTop="1" thickBot="1">
      <c r="A140" s="421">
        <f>A136+1</f>
        <v>30</v>
      </c>
      <c r="B140" s="158" t="s">
        <v>18</v>
      </c>
      <c r="C140" s="158" t="s">
        <v>19</v>
      </c>
      <c r="D140" s="158" t="s">
        <v>20</v>
      </c>
      <c r="E140" s="423" t="s">
        <v>21</v>
      </c>
      <c r="F140" s="423"/>
      <c r="G140" s="423" t="s">
        <v>12</v>
      </c>
      <c r="H140" s="373"/>
      <c r="I140" s="79"/>
      <c r="J140" s="19" t="s">
        <v>38</v>
      </c>
      <c r="K140" s="20"/>
      <c r="L140" s="20"/>
      <c r="M140" s="21"/>
    </row>
    <row r="141" spans="1:13" ht="23.25" thickBot="1">
      <c r="A141" s="355"/>
      <c r="B141" s="92" t="s">
        <v>122</v>
      </c>
      <c r="C141" s="92" t="s">
        <v>146</v>
      </c>
      <c r="D141" s="22">
        <v>44771</v>
      </c>
      <c r="E141" s="92"/>
      <c r="F141" s="92" t="s">
        <v>147</v>
      </c>
      <c r="G141" s="359" t="s">
        <v>148</v>
      </c>
      <c r="H141" s="360"/>
      <c r="I141" s="361"/>
      <c r="J141" s="23" t="s">
        <v>98</v>
      </c>
      <c r="K141" s="23"/>
      <c r="L141" s="23" t="s">
        <v>27</v>
      </c>
      <c r="M141" s="72">
        <v>1270.2</v>
      </c>
    </row>
    <row r="142" spans="1:13" ht="23.25" thickBot="1">
      <c r="A142" s="355"/>
      <c r="B142" s="93" t="s">
        <v>28</v>
      </c>
      <c r="C142" s="93" t="s">
        <v>29</v>
      </c>
      <c r="D142" s="93" t="s">
        <v>30</v>
      </c>
      <c r="E142" s="362" t="s">
        <v>31</v>
      </c>
      <c r="F142" s="362"/>
      <c r="G142" s="363"/>
      <c r="H142" s="364"/>
      <c r="I142" s="365"/>
      <c r="J142" s="24" t="s">
        <v>37</v>
      </c>
      <c r="K142" s="25"/>
      <c r="L142" s="25" t="s">
        <v>27</v>
      </c>
      <c r="M142" s="76">
        <v>1126.2</v>
      </c>
    </row>
    <row r="143" spans="1:13" ht="23.25" thickBot="1">
      <c r="A143" s="422"/>
      <c r="B143" s="27" t="s">
        <v>123</v>
      </c>
      <c r="C143" s="92" t="s">
        <v>148</v>
      </c>
      <c r="D143" s="75">
        <v>44800</v>
      </c>
      <c r="E143" s="29"/>
      <c r="F143" s="31" t="s">
        <v>149</v>
      </c>
      <c r="G143" s="377"/>
      <c r="H143" s="378"/>
      <c r="I143" s="379"/>
      <c r="J143" s="24" t="s">
        <v>40</v>
      </c>
      <c r="K143" s="25"/>
      <c r="L143" s="25"/>
      <c r="M143" s="26"/>
    </row>
    <row r="144" spans="1:13" ht="24" thickTop="1" thickBot="1">
      <c r="A144" s="421">
        <f>A140+1</f>
        <v>31</v>
      </c>
      <c r="B144" s="158" t="s">
        <v>18</v>
      </c>
      <c r="C144" s="158" t="s">
        <v>19</v>
      </c>
      <c r="D144" s="158" t="s">
        <v>20</v>
      </c>
      <c r="E144" s="423" t="s">
        <v>21</v>
      </c>
      <c r="F144" s="423"/>
      <c r="G144" s="423" t="s">
        <v>12</v>
      </c>
      <c r="H144" s="373"/>
      <c r="I144" s="79"/>
      <c r="J144" s="19" t="s">
        <v>38</v>
      </c>
      <c r="K144" s="20"/>
      <c r="L144" s="20"/>
      <c r="M144" s="21"/>
    </row>
    <row r="145" spans="1:13" ht="23.25" thickBot="1">
      <c r="A145" s="355"/>
      <c r="B145" s="92" t="s">
        <v>887</v>
      </c>
      <c r="C145" s="92" t="s">
        <v>146</v>
      </c>
      <c r="D145" s="22">
        <v>44771</v>
      </c>
      <c r="E145" s="92"/>
      <c r="F145" s="92" t="s">
        <v>147</v>
      </c>
      <c r="G145" s="359" t="s">
        <v>148</v>
      </c>
      <c r="H145" s="360"/>
      <c r="I145" s="361"/>
      <c r="J145" s="23" t="s">
        <v>98</v>
      </c>
      <c r="K145" s="23"/>
      <c r="L145" s="23" t="s">
        <v>27</v>
      </c>
      <c r="M145" s="72">
        <v>1270.2</v>
      </c>
    </row>
    <row r="146" spans="1:13" ht="23.25" thickBot="1">
      <c r="A146" s="355"/>
      <c r="B146" s="93" t="s">
        <v>28</v>
      </c>
      <c r="C146" s="93" t="s">
        <v>29</v>
      </c>
      <c r="D146" s="93" t="s">
        <v>30</v>
      </c>
      <c r="E146" s="362" t="s">
        <v>31</v>
      </c>
      <c r="F146" s="362"/>
      <c r="G146" s="363"/>
      <c r="H146" s="364"/>
      <c r="I146" s="365"/>
      <c r="J146" s="24" t="s">
        <v>37</v>
      </c>
      <c r="K146" s="25"/>
      <c r="L146" s="25" t="s">
        <v>27</v>
      </c>
      <c r="M146" s="76">
        <v>1126.2</v>
      </c>
    </row>
    <row r="147" spans="1:13" ht="23.25" thickBot="1">
      <c r="A147" s="422"/>
      <c r="B147" s="27" t="s">
        <v>153</v>
      </c>
      <c r="C147" s="92" t="s">
        <v>148</v>
      </c>
      <c r="D147" s="75">
        <v>44800</v>
      </c>
      <c r="E147" s="29"/>
      <c r="F147" s="31" t="s">
        <v>149</v>
      </c>
      <c r="G147" s="377"/>
      <c r="H147" s="378"/>
      <c r="I147" s="379"/>
      <c r="J147" s="24" t="s">
        <v>40</v>
      </c>
      <c r="K147" s="25"/>
      <c r="L147" s="25"/>
      <c r="M147" s="26"/>
    </row>
    <row r="148" spans="1:13" ht="24" thickTop="1" thickBot="1">
      <c r="A148" s="421">
        <f>A144+1</f>
        <v>32</v>
      </c>
      <c r="B148" s="158" t="s">
        <v>18</v>
      </c>
      <c r="C148" s="158" t="s">
        <v>19</v>
      </c>
      <c r="D148" s="158" t="s">
        <v>20</v>
      </c>
      <c r="E148" s="423" t="s">
        <v>21</v>
      </c>
      <c r="F148" s="423"/>
      <c r="G148" s="423" t="s">
        <v>12</v>
      </c>
      <c r="H148" s="373"/>
      <c r="I148" s="79"/>
      <c r="J148" s="19" t="s">
        <v>38</v>
      </c>
      <c r="K148" s="20"/>
      <c r="L148" s="20"/>
      <c r="M148" s="21"/>
    </row>
    <row r="149" spans="1:13" ht="23.25" thickBot="1">
      <c r="A149" s="355"/>
      <c r="B149" s="92" t="s">
        <v>886</v>
      </c>
      <c r="C149" s="92" t="s">
        <v>146</v>
      </c>
      <c r="D149" s="22">
        <v>44771</v>
      </c>
      <c r="E149" s="92"/>
      <c r="F149" s="92" t="s">
        <v>147</v>
      </c>
      <c r="G149" s="359" t="s">
        <v>148</v>
      </c>
      <c r="H149" s="360"/>
      <c r="I149" s="361"/>
      <c r="J149" s="23" t="s">
        <v>98</v>
      </c>
      <c r="K149" s="23"/>
      <c r="L149" s="23" t="s">
        <v>27</v>
      </c>
      <c r="M149" s="72">
        <v>1270.2</v>
      </c>
    </row>
    <row r="150" spans="1:13" ht="23.25" thickBot="1">
      <c r="A150" s="355"/>
      <c r="B150" s="93" t="s">
        <v>28</v>
      </c>
      <c r="C150" s="93" t="s">
        <v>29</v>
      </c>
      <c r="D150" s="93" t="s">
        <v>30</v>
      </c>
      <c r="E150" s="362" t="s">
        <v>31</v>
      </c>
      <c r="F150" s="362"/>
      <c r="G150" s="363"/>
      <c r="H150" s="364"/>
      <c r="I150" s="365"/>
      <c r="J150" s="24" t="s">
        <v>37</v>
      </c>
      <c r="K150" s="25"/>
      <c r="L150" s="25" t="s">
        <v>27</v>
      </c>
      <c r="M150" s="76">
        <v>1126.2</v>
      </c>
    </row>
    <row r="151" spans="1:13" ht="23.25" thickBot="1">
      <c r="A151" s="422"/>
      <c r="B151" s="27" t="s">
        <v>125</v>
      </c>
      <c r="C151" s="92" t="s">
        <v>148</v>
      </c>
      <c r="D151" s="75">
        <v>44800</v>
      </c>
      <c r="E151" s="29"/>
      <c r="F151" s="31" t="s">
        <v>154</v>
      </c>
      <c r="G151" s="377"/>
      <c r="H151" s="378"/>
      <c r="I151" s="379"/>
      <c r="J151" s="24" t="s">
        <v>40</v>
      </c>
      <c r="K151" s="25"/>
      <c r="L151" s="25"/>
      <c r="M151" s="26"/>
    </row>
    <row r="152" spans="1:13" ht="24" thickTop="1" thickBot="1">
      <c r="A152" s="421">
        <f>A148+1</f>
        <v>33</v>
      </c>
      <c r="B152" s="158" t="s">
        <v>18</v>
      </c>
      <c r="C152" s="158" t="s">
        <v>19</v>
      </c>
      <c r="D152" s="158" t="s">
        <v>20</v>
      </c>
      <c r="E152" s="423" t="s">
        <v>21</v>
      </c>
      <c r="F152" s="423"/>
      <c r="G152" s="423" t="s">
        <v>12</v>
      </c>
      <c r="H152" s="373"/>
      <c r="I152" s="79"/>
      <c r="J152" s="19" t="s">
        <v>38</v>
      </c>
      <c r="K152" s="20"/>
      <c r="L152" s="20"/>
      <c r="M152" s="21"/>
    </row>
    <row r="153" spans="1:13" ht="23.25" thickBot="1">
      <c r="A153" s="355"/>
      <c r="B153" s="92" t="s">
        <v>155</v>
      </c>
      <c r="C153" s="92" t="s">
        <v>146</v>
      </c>
      <c r="D153" s="22">
        <v>44771</v>
      </c>
      <c r="E153" s="92"/>
      <c r="F153" s="92" t="s">
        <v>147</v>
      </c>
      <c r="G153" s="359" t="s">
        <v>148</v>
      </c>
      <c r="H153" s="360"/>
      <c r="I153" s="361"/>
      <c r="J153" s="23" t="s">
        <v>98</v>
      </c>
      <c r="K153" s="23"/>
      <c r="L153" s="23" t="s">
        <v>27</v>
      </c>
      <c r="M153" s="72">
        <v>1270.2</v>
      </c>
    </row>
    <row r="154" spans="1:13" ht="23.25" thickBot="1">
      <c r="A154" s="355"/>
      <c r="B154" s="93" t="s">
        <v>28</v>
      </c>
      <c r="C154" s="93" t="s">
        <v>29</v>
      </c>
      <c r="D154" s="93" t="s">
        <v>30</v>
      </c>
      <c r="E154" s="362" t="s">
        <v>31</v>
      </c>
      <c r="F154" s="362"/>
      <c r="G154" s="363"/>
      <c r="H154" s="364"/>
      <c r="I154" s="365"/>
      <c r="J154" s="24" t="s">
        <v>37</v>
      </c>
      <c r="K154" s="25"/>
      <c r="L154" s="25" t="s">
        <v>27</v>
      </c>
      <c r="M154" s="76">
        <v>1126.2</v>
      </c>
    </row>
    <row r="155" spans="1:13" ht="23.25" thickBot="1">
      <c r="A155" s="422"/>
      <c r="B155" s="27" t="s">
        <v>125</v>
      </c>
      <c r="C155" s="92" t="s">
        <v>148</v>
      </c>
      <c r="D155" s="75">
        <v>44800</v>
      </c>
      <c r="E155" s="29"/>
      <c r="F155" s="31" t="s">
        <v>149</v>
      </c>
      <c r="G155" s="377"/>
      <c r="H155" s="378"/>
      <c r="I155" s="379"/>
      <c r="J155" s="24" t="s">
        <v>40</v>
      </c>
      <c r="K155" s="25"/>
      <c r="L155" s="25"/>
      <c r="M155" s="26"/>
    </row>
    <row r="156" spans="1:13" ht="24" thickTop="1" thickBot="1">
      <c r="A156" s="421">
        <f>A152+1</f>
        <v>34</v>
      </c>
      <c r="B156" s="158" t="s">
        <v>18</v>
      </c>
      <c r="C156" s="158" t="s">
        <v>19</v>
      </c>
      <c r="D156" s="158" t="s">
        <v>20</v>
      </c>
      <c r="E156" s="423" t="s">
        <v>21</v>
      </c>
      <c r="F156" s="423"/>
      <c r="G156" s="423" t="s">
        <v>12</v>
      </c>
      <c r="H156" s="373"/>
      <c r="I156" s="79"/>
      <c r="J156" s="19" t="s">
        <v>38</v>
      </c>
      <c r="K156" s="20"/>
      <c r="L156" s="20"/>
      <c r="M156" s="21"/>
    </row>
    <row r="157" spans="1:13" ht="23.25" thickBot="1">
      <c r="A157" s="355"/>
      <c r="B157" s="92" t="s">
        <v>127</v>
      </c>
      <c r="C157" s="92" t="s">
        <v>146</v>
      </c>
      <c r="D157" s="22">
        <v>44771</v>
      </c>
      <c r="E157" s="92"/>
      <c r="F157" s="92" t="s">
        <v>147</v>
      </c>
      <c r="G157" s="359" t="s">
        <v>148</v>
      </c>
      <c r="H157" s="360"/>
      <c r="I157" s="361"/>
      <c r="J157" s="23" t="s">
        <v>98</v>
      </c>
      <c r="K157" s="23"/>
      <c r="L157" s="23" t="s">
        <v>27</v>
      </c>
      <c r="M157" s="72">
        <v>1270.2</v>
      </c>
    </row>
    <row r="158" spans="1:13" ht="23.25" thickBot="1">
      <c r="A158" s="355"/>
      <c r="B158" s="93" t="s">
        <v>28</v>
      </c>
      <c r="C158" s="93" t="s">
        <v>29</v>
      </c>
      <c r="D158" s="93" t="s">
        <v>30</v>
      </c>
      <c r="E158" s="362" t="s">
        <v>31</v>
      </c>
      <c r="F158" s="362"/>
      <c r="G158" s="363"/>
      <c r="H158" s="364"/>
      <c r="I158" s="365"/>
      <c r="J158" s="24" t="s">
        <v>37</v>
      </c>
      <c r="K158" s="25"/>
      <c r="L158" s="25" t="s">
        <v>27</v>
      </c>
      <c r="M158" s="76">
        <v>1126.2</v>
      </c>
    </row>
    <row r="159" spans="1:13" ht="23.25" thickBot="1">
      <c r="A159" s="422"/>
      <c r="B159" s="27" t="s">
        <v>125</v>
      </c>
      <c r="C159" s="92" t="s">
        <v>148</v>
      </c>
      <c r="D159" s="75">
        <v>44800</v>
      </c>
      <c r="E159" s="29"/>
      <c r="F159" s="31" t="s">
        <v>149</v>
      </c>
      <c r="G159" s="377"/>
      <c r="H159" s="378"/>
      <c r="I159" s="379"/>
      <c r="J159" s="24" t="s">
        <v>40</v>
      </c>
      <c r="K159" s="25"/>
      <c r="L159" s="25"/>
      <c r="M159" s="26"/>
    </row>
    <row r="160" spans="1:13" ht="24" thickTop="1" thickBot="1">
      <c r="A160" s="421">
        <f>A156+1</f>
        <v>35</v>
      </c>
      <c r="B160" s="158" t="s">
        <v>18</v>
      </c>
      <c r="C160" s="158" t="s">
        <v>19</v>
      </c>
      <c r="D160" s="158" t="s">
        <v>20</v>
      </c>
      <c r="E160" s="423" t="s">
        <v>21</v>
      </c>
      <c r="F160" s="423"/>
      <c r="G160" s="423" t="s">
        <v>12</v>
      </c>
      <c r="H160" s="373"/>
      <c r="I160" s="79"/>
      <c r="J160" s="19" t="s">
        <v>38</v>
      </c>
      <c r="K160" s="20"/>
      <c r="L160" s="20"/>
      <c r="M160" s="21"/>
    </row>
    <row r="161" spans="1:13" ht="23.25" thickBot="1">
      <c r="A161" s="355"/>
      <c r="B161" s="92" t="s">
        <v>142</v>
      </c>
      <c r="C161" s="92" t="s">
        <v>146</v>
      </c>
      <c r="D161" s="22">
        <v>44771</v>
      </c>
      <c r="E161" s="92"/>
      <c r="F161" s="92" t="s">
        <v>147</v>
      </c>
      <c r="G161" s="359" t="s">
        <v>148</v>
      </c>
      <c r="H161" s="360"/>
      <c r="I161" s="361"/>
      <c r="J161" s="23" t="s">
        <v>98</v>
      </c>
      <c r="K161" s="23"/>
      <c r="L161" s="23" t="s">
        <v>27</v>
      </c>
      <c r="M161" s="72">
        <v>1270.2</v>
      </c>
    </row>
    <row r="162" spans="1:13" ht="23.25" thickBot="1">
      <c r="A162" s="355"/>
      <c r="B162" s="93" t="s">
        <v>28</v>
      </c>
      <c r="C162" s="93" t="s">
        <v>29</v>
      </c>
      <c r="D162" s="93" t="s">
        <v>30</v>
      </c>
      <c r="E162" s="362" t="s">
        <v>31</v>
      </c>
      <c r="F162" s="362"/>
      <c r="G162" s="363"/>
      <c r="H162" s="364"/>
      <c r="I162" s="365"/>
      <c r="J162" s="24" t="s">
        <v>37</v>
      </c>
      <c r="K162" s="25"/>
      <c r="L162" s="25" t="s">
        <v>27</v>
      </c>
      <c r="M162" s="76">
        <v>1126.2</v>
      </c>
    </row>
    <row r="163" spans="1:13" ht="23.25" thickBot="1">
      <c r="A163" s="422"/>
      <c r="B163" s="27" t="s">
        <v>129</v>
      </c>
      <c r="C163" s="92" t="s">
        <v>148</v>
      </c>
      <c r="D163" s="75">
        <v>44800</v>
      </c>
      <c r="E163" s="29"/>
      <c r="F163" s="31" t="s">
        <v>149</v>
      </c>
      <c r="G163" s="377"/>
      <c r="H163" s="378"/>
      <c r="I163" s="379"/>
      <c r="J163" s="24" t="s">
        <v>40</v>
      </c>
      <c r="K163" s="25"/>
      <c r="L163" s="25"/>
      <c r="M163" s="26"/>
    </row>
    <row r="164" spans="1:13" ht="24" thickTop="1" thickBot="1">
      <c r="A164" s="421">
        <f>A160+1</f>
        <v>36</v>
      </c>
      <c r="B164" s="158" t="s">
        <v>18</v>
      </c>
      <c r="C164" s="158" t="s">
        <v>19</v>
      </c>
      <c r="D164" s="158" t="s">
        <v>20</v>
      </c>
      <c r="E164" s="423" t="s">
        <v>21</v>
      </c>
      <c r="F164" s="423"/>
      <c r="G164" s="423" t="s">
        <v>12</v>
      </c>
      <c r="H164" s="373"/>
      <c r="I164" s="79"/>
      <c r="J164" s="19" t="s">
        <v>38</v>
      </c>
      <c r="K164" s="20"/>
      <c r="L164" s="20"/>
      <c r="M164" s="21"/>
    </row>
    <row r="165" spans="1:13" ht="23.25" thickBot="1">
      <c r="A165" s="355"/>
      <c r="B165" s="92" t="s">
        <v>156</v>
      </c>
      <c r="C165" s="92" t="s">
        <v>146</v>
      </c>
      <c r="D165" s="22">
        <v>44771</v>
      </c>
      <c r="E165" s="92"/>
      <c r="F165" s="92" t="s">
        <v>147</v>
      </c>
      <c r="G165" s="359" t="s">
        <v>148</v>
      </c>
      <c r="H165" s="360"/>
      <c r="I165" s="361"/>
      <c r="J165" s="23" t="s">
        <v>98</v>
      </c>
      <c r="K165" s="23"/>
      <c r="L165" s="23" t="s">
        <v>27</v>
      </c>
      <c r="M165" s="72">
        <v>1270.2</v>
      </c>
    </row>
    <row r="166" spans="1:13" ht="23.25" thickBot="1">
      <c r="A166" s="355"/>
      <c r="B166" s="93" t="s">
        <v>28</v>
      </c>
      <c r="C166" s="93" t="s">
        <v>29</v>
      </c>
      <c r="D166" s="93" t="s">
        <v>30</v>
      </c>
      <c r="E166" s="362" t="s">
        <v>31</v>
      </c>
      <c r="F166" s="362"/>
      <c r="G166" s="363"/>
      <c r="H166" s="364"/>
      <c r="I166" s="365"/>
      <c r="J166" s="24" t="s">
        <v>37</v>
      </c>
      <c r="K166" s="25"/>
      <c r="L166" s="25" t="s">
        <v>27</v>
      </c>
      <c r="M166" s="76">
        <v>1126.2</v>
      </c>
    </row>
    <row r="167" spans="1:13" ht="23.25" thickBot="1">
      <c r="A167" s="422"/>
      <c r="B167" s="27" t="s">
        <v>129</v>
      </c>
      <c r="C167" s="92" t="s">
        <v>148</v>
      </c>
      <c r="D167" s="75">
        <v>44800</v>
      </c>
      <c r="E167" s="29"/>
      <c r="F167" s="31" t="s">
        <v>149</v>
      </c>
      <c r="G167" s="377"/>
      <c r="H167" s="378"/>
      <c r="I167" s="379"/>
      <c r="J167" s="24" t="s">
        <v>40</v>
      </c>
      <c r="K167" s="25"/>
      <c r="L167" s="25"/>
      <c r="M167" s="26"/>
    </row>
    <row r="168" spans="1:13" ht="24" thickTop="1" thickBot="1">
      <c r="A168" s="421">
        <f>A164+1</f>
        <v>37</v>
      </c>
      <c r="B168" s="158" t="s">
        <v>18</v>
      </c>
      <c r="C168" s="158" t="s">
        <v>19</v>
      </c>
      <c r="D168" s="158" t="s">
        <v>20</v>
      </c>
      <c r="E168" s="423" t="s">
        <v>21</v>
      </c>
      <c r="F168" s="423"/>
      <c r="G168" s="423" t="s">
        <v>12</v>
      </c>
      <c r="H168" s="373"/>
      <c r="I168" s="79"/>
      <c r="J168" s="19" t="s">
        <v>38</v>
      </c>
      <c r="K168" s="20"/>
      <c r="L168" s="20"/>
      <c r="M168" s="21"/>
    </row>
    <row r="169" spans="1:13" ht="23.25" thickBot="1">
      <c r="A169" s="355"/>
      <c r="B169" s="92" t="s">
        <v>157</v>
      </c>
      <c r="C169" s="92" t="s">
        <v>146</v>
      </c>
      <c r="D169" s="22">
        <v>44771</v>
      </c>
      <c r="E169" s="92"/>
      <c r="F169" s="92" t="s">
        <v>147</v>
      </c>
      <c r="G169" s="359" t="s">
        <v>148</v>
      </c>
      <c r="H169" s="360"/>
      <c r="I169" s="361"/>
      <c r="J169" s="23" t="s">
        <v>98</v>
      </c>
      <c r="K169" s="23"/>
      <c r="L169" s="23" t="s">
        <v>27</v>
      </c>
      <c r="M169" s="72">
        <v>1270.2</v>
      </c>
    </row>
    <row r="170" spans="1:13" ht="23.25" thickBot="1">
      <c r="A170" s="355"/>
      <c r="B170" s="93" t="s">
        <v>28</v>
      </c>
      <c r="C170" s="93" t="s">
        <v>29</v>
      </c>
      <c r="D170" s="93" t="s">
        <v>30</v>
      </c>
      <c r="E170" s="362" t="s">
        <v>31</v>
      </c>
      <c r="F170" s="362"/>
      <c r="G170" s="363"/>
      <c r="H170" s="364"/>
      <c r="I170" s="365"/>
      <c r="J170" s="24" t="s">
        <v>37</v>
      </c>
      <c r="K170" s="25"/>
      <c r="L170" s="25" t="s">
        <v>27</v>
      </c>
      <c r="M170" s="76">
        <v>1126.2</v>
      </c>
    </row>
    <row r="171" spans="1:13" ht="23.25" thickBot="1">
      <c r="A171" s="422"/>
      <c r="B171" s="27" t="s">
        <v>129</v>
      </c>
      <c r="C171" s="92" t="s">
        <v>148</v>
      </c>
      <c r="D171" s="75">
        <v>44800</v>
      </c>
      <c r="E171" s="29"/>
      <c r="F171" s="31" t="s">
        <v>149</v>
      </c>
      <c r="G171" s="377"/>
      <c r="H171" s="378"/>
      <c r="I171" s="379"/>
      <c r="J171" s="24" t="s">
        <v>40</v>
      </c>
      <c r="K171" s="25"/>
      <c r="L171" s="25"/>
      <c r="M171" s="26"/>
    </row>
    <row r="172" spans="1:13" ht="24" thickTop="1" thickBot="1">
      <c r="A172" s="421">
        <f>A168+1</f>
        <v>38</v>
      </c>
      <c r="B172" s="158" t="s">
        <v>18</v>
      </c>
      <c r="C172" s="158" t="s">
        <v>19</v>
      </c>
      <c r="D172" s="158" t="s">
        <v>20</v>
      </c>
      <c r="E172" s="423" t="s">
        <v>21</v>
      </c>
      <c r="F172" s="423"/>
      <c r="G172" s="423" t="s">
        <v>12</v>
      </c>
      <c r="H172" s="373"/>
      <c r="I172" s="79"/>
      <c r="J172" s="19" t="s">
        <v>38</v>
      </c>
      <c r="K172" s="20"/>
      <c r="L172" s="20"/>
      <c r="M172" s="21"/>
    </row>
    <row r="173" spans="1:13" ht="23.25" thickBot="1">
      <c r="A173" s="355"/>
      <c r="B173" s="92" t="s">
        <v>138</v>
      </c>
      <c r="C173" s="92" t="s">
        <v>146</v>
      </c>
      <c r="D173" s="22">
        <v>44771</v>
      </c>
      <c r="E173" s="92"/>
      <c r="F173" s="92" t="s">
        <v>147</v>
      </c>
      <c r="G173" s="359" t="s">
        <v>148</v>
      </c>
      <c r="H173" s="360"/>
      <c r="I173" s="361"/>
      <c r="J173" s="23" t="s">
        <v>98</v>
      </c>
      <c r="K173" s="23"/>
      <c r="L173" s="23" t="s">
        <v>27</v>
      </c>
      <c r="M173" s="72">
        <v>1270.2</v>
      </c>
    </row>
    <row r="174" spans="1:13" ht="23.25" thickBot="1">
      <c r="A174" s="355"/>
      <c r="B174" s="93" t="s">
        <v>28</v>
      </c>
      <c r="C174" s="93" t="s">
        <v>29</v>
      </c>
      <c r="D174" s="93" t="s">
        <v>30</v>
      </c>
      <c r="E174" s="362" t="s">
        <v>31</v>
      </c>
      <c r="F174" s="362"/>
      <c r="G174" s="363"/>
      <c r="H174" s="364"/>
      <c r="I174" s="365"/>
      <c r="J174" s="24" t="s">
        <v>37</v>
      </c>
      <c r="K174" s="25"/>
      <c r="L174" s="25" t="s">
        <v>27</v>
      </c>
      <c r="M174" s="76">
        <v>1126.2</v>
      </c>
    </row>
    <row r="175" spans="1:13" ht="23.25" thickBot="1">
      <c r="A175" s="422"/>
      <c r="B175" s="27" t="s">
        <v>129</v>
      </c>
      <c r="C175" s="92" t="s">
        <v>148</v>
      </c>
      <c r="D175" s="75">
        <v>44800</v>
      </c>
      <c r="E175" s="29"/>
      <c r="F175" s="31" t="s">
        <v>149</v>
      </c>
      <c r="G175" s="377"/>
      <c r="H175" s="378"/>
      <c r="I175" s="379"/>
      <c r="J175" s="24" t="s">
        <v>40</v>
      </c>
      <c r="K175" s="25"/>
      <c r="L175" s="25"/>
      <c r="M175" s="26"/>
    </row>
    <row r="176" spans="1:13" ht="24" thickTop="1" thickBot="1">
      <c r="A176" s="421">
        <f>A172+1</f>
        <v>39</v>
      </c>
      <c r="B176" s="158" t="s">
        <v>18</v>
      </c>
      <c r="C176" s="158" t="s">
        <v>19</v>
      </c>
      <c r="D176" s="158" t="s">
        <v>20</v>
      </c>
      <c r="E176" s="423" t="s">
        <v>21</v>
      </c>
      <c r="F176" s="423"/>
      <c r="G176" s="423" t="s">
        <v>12</v>
      </c>
      <c r="H176" s="373"/>
      <c r="I176" s="79"/>
      <c r="J176" s="19" t="s">
        <v>38</v>
      </c>
      <c r="K176" s="20"/>
      <c r="L176" s="20"/>
      <c r="M176" s="21"/>
    </row>
    <row r="177" spans="1:13" ht="23.25" thickBot="1">
      <c r="A177" s="355"/>
      <c r="B177" s="92" t="s">
        <v>158</v>
      </c>
      <c r="C177" s="92" t="s">
        <v>146</v>
      </c>
      <c r="D177" s="22">
        <v>44771</v>
      </c>
      <c r="E177" s="92"/>
      <c r="F177" s="92" t="s">
        <v>147</v>
      </c>
      <c r="G177" s="359" t="s">
        <v>148</v>
      </c>
      <c r="H177" s="360"/>
      <c r="I177" s="361"/>
      <c r="J177" s="23" t="s">
        <v>98</v>
      </c>
      <c r="K177" s="23"/>
      <c r="L177" s="23" t="s">
        <v>27</v>
      </c>
      <c r="M177" s="72">
        <v>1270.2</v>
      </c>
    </row>
    <row r="178" spans="1:13" ht="23.25" thickBot="1">
      <c r="A178" s="355"/>
      <c r="B178" s="93" t="s">
        <v>28</v>
      </c>
      <c r="C178" s="93" t="s">
        <v>29</v>
      </c>
      <c r="D178" s="93" t="s">
        <v>30</v>
      </c>
      <c r="E178" s="362" t="s">
        <v>31</v>
      </c>
      <c r="F178" s="362"/>
      <c r="G178" s="363"/>
      <c r="H178" s="364"/>
      <c r="I178" s="365"/>
      <c r="J178" s="24" t="s">
        <v>37</v>
      </c>
      <c r="K178" s="25"/>
      <c r="L178" s="25" t="s">
        <v>27</v>
      </c>
      <c r="M178" s="76">
        <v>1126.2</v>
      </c>
    </row>
    <row r="179" spans="1:13" ht="23.25" thickBot="1">
      <c r="A179" s="422"/>
      <c r="B179" s="27" t="s">
        <v>129</v>
      </c>
      <c r="C179" s="92" t="s">
        <v>148</v>
      </c>
      <c r="D179" s="75">
        <v>44800</v>
      </c>
      <c r="E179" s="29"/>
      <c r="F179" s="31" t="s">
        <v>149</v>
      </c>
      <c r="G179" s="377"/>
      <c r="H179" s="378"/>
      <c r="I179" s="379"/>
      <c r="J179" s="24" t="s">
        <v>40</v>
      </c>
      <c r="K179" s="25"/>
      <c r="L179" s="25"/>
      <c r="M179" s="26"/>
    </row>
    <row r="180" spans="1:13" ht="24" thickTop="1" thickBot="1">
      <c r="A180" s="421">
        <f>A176+1</f>
        <v>40</v>
      </c>
      <c r="B180" s="158" t="s">
        <v>18</v>
      </c>
      <c r="C180" s="158" t="s">
        <v>19</v>
      </c>
      <c r="D180" s="158" t="s">
        <v>20</v>
      </c>
      <c r="E180" s="423" t="s">
        <v>21</v>
      </c>
      <c r="F180" s="423"/>
      <c r="G180" s="423" t="s">
        <v>12</v>
      </c>
      <c r="H180" s="373"/>
      <c r="I180" s="79"/>
      <c r="J180" s="19" t="s">
        <v>38</v>
      </c>
      <c r="K180" s="20"/>
      <c r="L180" s="20"/>
      <c r="M180" s="21"/>
    </row>
    <row r="181" spans="1:13" ht="23.25" thickBot="1">
      <c r="A181" s="355"/>
      <c r="B181" s="92" t="s">
        <v>159</v>
      </c>
      <c r="C181" s="92" t="s">
        <v>146</v>
      </c>
      <c r="D181" s="22">
        <v>44771</v>
      </c>
      <c r="E181" s="92"/>
      <c r="F181" s="92" t="s">
        <v>147</v>
      </c>
      <c r="G181" s="359" t="s">
        <v>148</v>
      </c>
      <c r="H181" s="360"/>
      <c r="I181" s="361"/>
      <c r="J181" s="23" t="s">
        <v>98</v>
      </c>
      <c r="K181" s="23"/>
      <c r="L181" s="23" t="s">
        <v>27</v>
      </c>
      <c r="M181" s="72">
        <v>1270.2</v>
      </c>
    </row>
    <row r="182" spans="1:13" ht="23.25" thickBot="1">
      <c r="A182" s="355"/>
      <c r="B182" s="93" t="s">
        <v>28</v>
      </c>
      <c r="C182" s="93" t="s">
        <v>29</v>
      </c>
      <c r="D182" s="93" t="s">
        <v>30</v>
      </c>
      <c r="E182" s="362" t="s">
        <v>31</v>
      </c>
      <c r="F182" s="362"/>
      <c r="G182" s="363"/>
      <c r="H182" s="364"/>
      <c r="I182" s="365"/>
      <c r="J182" s="24" t="s">
        <v>37</v>
      </c>
      <c r="K182" s="25"/>
      <c r="L182" s="25" t="s">
        <v>27</v>
      </c>
      <c r="M182" s="76">
        <v>1126.2</v>
      </c>
    </row>
    <row r="183" spans="1:13" ht="23.25" thickBot="1">
      <c r="A183" s="422"/>
      <c r="B183" s="27" t="s">
        <v>129</v>
      </c>
      <c r="C183" s="92" t="s">
        <v>148</v>
      </c>
      <c r="D183" s="75">
        <v>44800</v>
      </c>
      <c r="E183" s="29"/>
      <c r="F183" s="31" t="s">
        <v>149</v>
      </c>
      <c r="G183" s="377"/>
      <c r="H183" s="378"/>
      <c r="I183" s="379"/>
      <c r="J183" s="24" t="s">
        <v>40</v>
      </c>
      <c r="K183" s="25"/>
      <c r="L183" s="25"/>
      <c r="M183" s="26"/>
    </row>
    <row r="184" spans="1:13" ht="24" thickTop="1" thickBot="1">
      <c r="A184" s="421">
        <f>A180+1</f>
        <v>41</v>
      </c>
      <c r="B184" s="158" t="s">
        <v>18</v>
      </c>
      <c r="C184" s="158" t="s">
        <v>19</v>
      </c>
      <c r="D184" s="158" t="s">
        <v>20</v>
      </c>
      <c r="E184" s="423" t="s">
        <v>21</v>
      </c>
      <c r="F184" s="423"/>
      <c r="G184" s="423" t="s">
        <v>12</v>
      </c>
      <c r="H184" s="373"/>
      <c r="I184" s="79"/>
      <c r="J184" s="19" t="s">
        <v>38</v>
      </c>
      <c r="K184" s="20"/>
      <c r="L184" s="20"/>
      <c r="M184" s="21"/>
    </row>
    <row r="185" spans="1:13" ht="23.25" thickBot="1">
      <c r="A185" s="355"/>
      <c r="B185" s="92" t="s">
        <v>130</v>
      </c>
      <c r="C185" s="92" t="s">
        <v>146</v>
      </c>
      <c r="D185" s="22">
        <v>44771</v>
      </c>
      <c r="E185" s="92"/>
      <c r="F185" s="92" t="s">
        <v>147</v>
      </c>
      <c r="G185" s="359" t="s">
        <v>148</v>
      </c>
      <c r="H185" s="360"/>
      <c r="I185" s="361"/>
      <c r="J185" s="23" t="s">
        <v>98</v>
      </c>
      <c r="K185" s="23"/>
      <c r="L185" s="23" t="s">
        <v>27</v>
      </c>
      <c r="M185" s="72">
        <v>1270.2</v>
      </c>
    </row>
    <row r="186" spans="1:13" ht="23.25" thickBot="1">
      <c r="A186" s="355"/>
      <c r="B186" s="93" t="s">
        <v>28</v>
      </c>
      <c r="C186" s="93" t="s">
        <v>29</v>
      </c>
      <c r="D186" s="93" t="s">
        <v>30</v>
      </c>
      <c r="E186" s="362" t="s">
        <v>31</v>
      </c>
      <c r="F186" s="362"/>
      <c r="G186" s="363"/>
      <c r="H186" s="364"/>
      <c r="I186" s="365"/>
      <c r="J186" s="24" t="s">
        <v>37</v>
      </c>
      <c r="K186" s="25"/>
      <c r="L186" s="25" t="s">
        <v>27</v>
      </c>
      <c r="M186" s="76">
        <v>1126.2</v>
      </c>
    </row>
    <row r="187" spans="1:13" ht="23.25" thickBot="1">
      <c r="A187" s="422"/>
      <c r="B187" s="27" t="s">
        <v>129</v>
      </c>
      <c r="C187" s="92" t="s">
        <v>148</v>
      </c>
      <c r="D187" s="75">
        <v>44800</v>
      </c>
      <c r="E187" s="29"/>
      <c r="F187" s="31" t="s">
        <v>149</v>
      </c>
      <c r="G187" s="377"/>
      <c r="H187" s="378"/>
      <c r="I187" s="379"/>
      <c r="J187" s="24" t="s">
        <v>40</v>
      </c>
      <c r="K187" s="25"/>
      <c r="L187" s="25"/>
      <c r="M187" s="26"/>
    </row>
    <row r="188" spans="1:13" ht="24" thickTop="1" thickBot="1">
      <c r="A188" s="421">
        <f>A184+1</f>
        <v>42</v>
      </c>
      <c r="B188" s="158" t="s">
        <v>18</v>
      </c>
      <c r="C188" s="158" t="s">
        <v>19</v>
      </c>
      <c r="D188" s="158" t="s">
        <v>20</v>
      </c>
      <c r="E188" s="423" t="s">
        <v>21</v>
      </c>
      <c r="F188" s="423"/>
      <c r="G188" s="423" t="s">
        <v>12</v>
      </c>
      <c r="H188" s="373"/>
      <c r="I188" s="79"/>
      <c r="J188" s="19" t="s">
        <v>38</v>
      </c>
      <c r="K188" s="20"/>
      <c r="L188" s="20"/>
      <c r="M188" s="21"/>
    </row>
    <row r="189" spans="1:13" ht="23.25" thickBot="1">
      <c r="A189" s="355"/>
      <c r="B189" s="92" t="s">
        <v>160</v>
      </c>
      <c r="C189" s="92" t="s">
        <v>146</v>
      </c>
      <c r="D189" s="22">
        <v>44771</v>
      </c>
      <c r="E189" s="92"/>
      <c r="F189" s="92" t="s">
        <v>147</v>
      </c>
      <c r="G189" s="359" t="s">
        <v>148</v>
      </c>
      <c r="H189" s="360"/>
      <c r="I189" s="361"/>
      <c r="J189" s="23" t="s">
        <v>98</v>
      </c>
      <c r="K189" s="23"/>
      <c r="L189" s="23" t="s">
        <v>27</v>
      </c>
      <c r="M189" s="72">
        <v>1270.2</v>
      </c>
    </row>
    <row r="190" spans="1:13" ht="23.25" thickBot="1">
      <c r="A190" s="355"/>
      <c r="B190" s="93" t="s">
        <v>28</v>
      </c>
      <c r="C190" s="93" t="s">
        <v>29</v>
      </c>
      <c r="D190" s="93" t="s">
        <v>30</v>
      </c>
      <c r="E190" s="362" t="s">
        <v>31</v>
      </c>
      <c r="F190" s="362"/>
      <c r="G190" s="363"/>
      <c r="H190" s="364"/>
      <c r="I190" s="365"/>
      <c r="J190" s="24" t="s">
        <v>37</v>
      </c>
      <c r="K190" s="25"/>
      <c r="L190" s="25" t="s">
        <v>27</v>
      </c>
      <c r="M190" s="76">
        <v>1126.2</v>
      </c>
    </row>
    <row r="191" spans="1:13" ht="23.25" thickBot="1">
      <c r="A191" s="422"/>
      <c r="B191" s="27" t="s">
        <v>129</v>
      </c>
      <c r="C191" s="92" t="s">
        <v>148</v>
      </c>
      <c r="D191" s="75">
        <v>44800</v>
      </c>
      <c r="E191" s="29"/>
      <c r="F191" s="31" t="s">
        <v>149</v>
      </c>
      <c r="G191" s="377"/>
      <c r="H191" s="378"/>
      <c r="I191" s="379"/>
      <c r="J191" s="24" t="s">
        <v>40</v>
      </c>
      <c r="K191" s="25"/>
      <c r="L191" s="25"/>
      <c r="M191" s="26"/>
    </row>
    <row r="192" spans="1:13" ht="24" thickTop="1" thickBot="1">
      <c r="A192" s="421">
        <f>A188+1</f>
        <v>43</v>
      </c>
      <c r="B192" s="158" t="s">
        <v>18</v>
      </c>
      <c r="C192" s="158" t="s">
        <v>19</v>
      </c>
      <c r="D192" s="158" t="s">
        <v>20</v>
      </c>
      <c r="E192" s="423" t="s">
        <v>21</v>
      </c>
      <c r="F192" s="423"/>
      <c r="G192" s="423" t="s">
        <v>12</v>
      </c>
      <c r="H192" s="373"/>
      <c r="I192" s="79"/>
      <c r="J192" s="19" t="s">
        <v>38</v>
      </c>
      <c r="K192" s="20"/>
      <c r="L192" s="20"/>
      <c r="M192" s="21"/>
    </row>
    <row r="193" spans="1:13" ht="23.25" thickBot="1">
      <c r="A193" s="355"/>
      <c r="B193" s="92" t="s">
        <v>161</v>
      </c>
      <c r="C193" s="92" t="s">
        <v>146</v>
      </c>
      <c r="D193" s="22">
        <v>44771</v>
      </c>
      <c r="E193" s="92"/>
      <c r="F193" s="92" t="s">
        <v>147</v>
      </c>
      <c r="G193" s="359" t="s">
        <v>148</v>
      </c>
      <c r="H193" s="360"/>
      <c r="I193" s="361"/>
      <c r="J193" s="23" t="s">
        <v>98</v>
      </c>
      <c r="K193" s="23"/>
      <c r="L193" s="23" t="s">
        <v>27</v>
      </c>
      <c r="M193" s="72">
        <v>1270.2</v>
      </c>
    </row>
    <row r="194" spans="1:13" ht="23.25" thickBot="1">
      <c r="A194" s="355"/>
      <c r="B194" s="93" t="s">
        <v>28</v>
      </c>
      <c r="C194" s="93" t="s">
        <v>29</v>
      </c>
      <c r="D194" s="93" t="s">
        <v>30</v>
      </c>
      <c r="E194" s="362" t="s">
        <v>31</v>
      </c>
      <c r="F194" s="362"/>
      <c r="G194" s="363"/>
      <c r="H194" s="364"/>
      <c r="I194" s="365"/>
      <c r="J194" s="24" t="s">
        <v>37</v>
      </c>
      <c r="K194" s="25"/>
      <c r="L194" s="25" t="s">
        <v>27</v>
      </c>
      <c r="M194" s="76">
        <v>1126.2</v>
      </c>
    </row>
    <row r="195" spans="1:13" ht="23.25" thickBot="1">
      <c r="A195" s="422"/>
      <c r="B195" s="27" t="s">
        <v>129</v>
      </c>
      <c r="C195" s="92" t="s">
        <v>148</v>
      </c>
      <c r="D195" s="75">
        <v>44800</v>
      </c>
      <c r="E195" s="29"/>
      <c r="F195" s="31" t="s">
        <v>149</v>
      </c>
      <c r="G195" s="377"/>
      <c r="H195" s="378"/>
      <c r="I195" s="379"/>
      <c r="J195" s="24" t="s">
        <v>40</v>
      </c>
      <c r="K195" s="25"/>
      <c r="L195" s="25"/>
      <c r="M195" s="26"/>
    </row>
    <row r="196" spans="1:13" ht="24" thickTop="1" thickBot="1">
      <c r="A196" s="421">
        <f>A192+1</f>
        <v>44</v>
      </c>
      <c r="B196" s="158" t="s">
        <v>18</v>
      </c>
      <c r="C196" s="158" t="s">
        <v>19</v>
      </c>
      <c r="D196" s="158" t="s">
        <v>20</v>
      </c>
      <c r="E196" s="423" t="s">
        <v>21</v>
      </c>
      <c r="F196" s="423"/>
      <c r="G196" s="423" t="s">
        <v>12</v>
      </c>
      <c r="H196" s="373"/>
      <c r="I196" s="79"/>
      <c r="J196" s="19" t="s">
        <v>38</v>
      </c>
      <c r="K196" s="20"/>
      <c r="L196" s="20"/>
      <c r="M196" s="21"/>
    </row>
    <row r="197" spans="1:13" ht="23.25" thickBot="1">
      <c r="A197" s="355"/>
      <c r="B197" s="92" t="s">
        <v>162</v>
      </c>
      <c r="C197" s="92" t="s">
        <v>146</v>
      </c>
      <c r="D197" s="22">
        <v>44771</v>
      </c>
      <c r="E197" s="92"/>
      <c r="F197" s="92" t="s">
        <v>147</v>
      </c>
      <c r="G197" s="359" t="s">
        <v>148</v>
      </c>
      <c r="H197" s="360"/>
      <c r="I197" s="361"/>
      <c r="J197" s="23" t="s">
        <v>98</v>
      </c>
      <c r="K197" s="23"/>
      <c r="L197" s="23" t="s">
        <v>27</v>
      </c>
      <c r="M197" s="72">
        <v>1270.2</v>
      </c>
    </row>
    <row r="198" spans="1:13" ht="23.25" thickBot="1">
      <c r="A198" s="355"/>
      <c r="B198" s="93" t="s">
        <v>28</v>
      </c>
      <c r="C198" s="93" t="s">
        <v>29</v>
      </c>
      <c r="D198" s="93" t="s">
        <v>30</v>
      </c>
      <c r="E198" s="362" t="s">
        <v>31</v>
      </c>
      <c r="F198" s="362"/>
      <c r="G198" s="363"/>
      <c r="H198" s="364"/>
      <c r="I198" s="365"/>
      <c r="J198" s="24" t="s">
        <v>37</v>
      </c>
      <c r="K198" s="25"/>
      <c r="L198" s="25" t="s">
        <v>27</v>
      </c>
      <c r="M198" s="76">
        <v>1126.2</v>
      </c>
    </row>
    <row r="199" spans="1:13" ht="23.25" thickBot="1">
      <c r="A199" s="422"/>
      <c r="B199" s="27" t="s">
        <v>129</v>
      </c>
      <c r="C199" s="92" t="s">
        <v>148</v>
      </c>
      <c r="D199" s="75">
        <v>44800</v>
      </c>
      <c r="E199" s="29"/>
      <c r="F199" s="31" t="s">
        <v>149</v>
      </c>
      <c r="G199" s="377"/>
      <c r="H199" s="378"/>
      <c r="I199" s="379"/>
      <c r="J199" s="24" t="s">
        <v>40</v>
      </c>
      <c r="K199" s="25"/>
      <c r="L199" s="25"/>
      <c r="M199" s="26"/>
    </row>
    <row r="200" spans="1:13" ht="24" thickTop="1" thickBot="1">
      <c r="A200" s="421">
        <f>A196+1</f>
        <v>45</v>
      </c>
      <c r="B200" s="158" t="s">
        <v>18</v>
      </c>
      <c r="C200" s="158" t="s">
        <v>19</v>
      </c>
      <c r="D200" s="158" t="s">
        <v>20</v>
      </c>
      <c r="E200" s="423" t="s">
        <v>21</v>
      </c>
      <c r="F200" s="423"/>
      <c r="G200" s="423" t="s">
        <v>12</v>
      </c>
      <c r="H200" s="373"/>
      <c r="I200" s="79"/>
      <c r="J200" s="19" t="s">
        <v>38</v>
      </c>
      <c r="K200" s="20"/>
      <c r="L200" s="20"/>
      <c r="M200" s="21"/>
    </row>
    <row r="201" spans="1:13" ht="23.25" thickBot="1">
      <c r="A201" s="355"/>
      <c r="B201" s="92" t="s">
        <v>163</v>
      </c>
      <c r="C201" s="92" t="s">
        <v>146</v>
      </c>
      <c r="D201" s="22">
        <v>44771</v>
      </c>
      <c r="E201" s="92"/>
      <c r="F201" s="92" t="s">
        <v>147</v>
      </c>
      <c r="G201" s="359" t="s">
        <v>148</v>
      </c>
      <c r="H201" s="360"/>
      <c r="I201" s="361"/>
      <c r="J201" s="23" t="s">
        <v>98</v>
      </c>
      <c r="K201" s="23"/>
      <c r="L201" s="23" t="s">
        <v>27</v>
      </c>
      <c r="M201" s="72">
        <v>1270.2</v>
      </c>
    </row>
    <row r="202" spans="1:13" ht="23.25" thickBot="1">
      <c r="A202" s="355"/>
      <c r="B202" s="93" t="s">
        <v>28</v>
      </c>
      <c r="C202" s="93" t="s">
        <v>29</v>
      </c>
      <c r="D202" s="93" t="s">
        <v>30</v>
      </c>
      <c r="E202" s="362" t="s">
        <v>31</v>
      </c>
      <c r="F202" s="362"/>
      <c r="G202" s="363"/>
      <c r="H202" s="364"/>
      <c r="I202" s="365"/>
      <c r="J202" s="24" t="s">
        <v>37</v>
      </c>
      <c r="K202" s="25"/>
      <c r="L202" s="25" t="s">
        <v>27</v>
      </c>
      <c r="M202" s="76">
        <v>1126.2</v>
      </c>
    </row>
    <row r="203" spans="1:13" ht="23.25" thickBot="1">
      <c r="A203" s="422"/>
      <c r="B203" s="27" t="s">
        <v>129</v>
      </c>
      <c r="C203" s="92" t="s">
        <v>148</v>
      </c>
      <c r="D203" s="75">
        <v>44800</v>
      </c>
      <c r="E203" s="29"/>
      <c r="F203" s="31" t="s">
        <v>149</v>
      </c>
      <c r="G203" s="377"/>
      <c r="H203" s="378"/>
      <c r="I203" s="379"/>
      <c r="J203" s="24" t="s">
        <v>40</v>
      </c>
      <c r="K203" s="25"/>
      <c r="L203" s="25"/>
      <c r="M203" s="26"/>
    </row>
    <row r="204" spans="1:13" ht="24" thickTop="1" thickBot="1">
      <c r="A204" s="421">
        <f>A200+1</f>
        <v>46</v>
      </c>
      <c r="B204" s="158" t="s">
        <v>18</v>
      </c>
      <c r="C204" s="158" t="s">
        <v>19</v>
      </c>
      <c r="D204" s="158" t="s">
        <v>20</v>
      </c>
      <c r="E204" s="423" t="s">
        <v>21</v>
      </c>
      <c r="F204" s="423"/>
      <c r="G204" s="423" t="s">
        <v>12</v>
      </c>
      <c r="H204" s="373"/>
      <c r="I204" s="79"/>
      <c r="J204" s="19" t="s">
        <v>38</v>
      </c>
      <c r="K204" s="20"/>
      <c r="L204" s="20"/>
      <c r="M204" s="21"/>
    </row>
    <row r="205" spans="1:13" ht="23.25" thickBot="1">
      <c r="A205" s="355"/>
      <c r="B205" s="92" t="s">
        <v>141</v>
      </c>
      <c r="C205" s="92" t="s">
        <v>146</v>
      </c>
      <c r="D205" s="22">
        <v>44771</v>
      </c>
      <c r="E205" s="92"/>
      <c r="F205" s="92" t="s">
        <v>147</v>
      </c>
      <c r="G205" s="359" t="s">
        <v>148</v>
      </c>
      <c r="H205" s="360"/>
      <c r="I205" s="361"/>
      <c r="J205" s="23" t="s">
        <v>98</v>
      </c>
      <c r="K205" s="23"/>
      <c r="L205" s="23" t="s">
        <v>27</v>
      </c>
      <c r="M205" s="72">
        <v>1270.2</v>
      </c>
    </row>
    <row r="206" spans="1:13" ht="23.25" thickBot="1">
      <c r="A206" s="355"/>
      <c r="B206" s="93" t="s">
        <v>28</v>
      </c>
      <c r="C206" s="93" t="s">
        <v>29</v>
      </c>
      <c r="D206" s="93" t="s">
        <v>30</v>
      </c>
      <c r="E206" s="362" t="s">
        <v>31</v>
      </c>
      <c r="F206" s="362"/>
      <c r="G206" s="363"/>
      <c r="H206" s="364"/>
      <c r="I206" s="365"/>
      <c r="J206" s="24" t="s">
        <v>37</v>
      </c>
      <c r="K206" s="25"/>
      <c r="L206" s="25" t="s">
        <v>27</v>
      </c>
      <c r="M206" s="76">
        <v>1126.2</v>
      </c>
    </row>
    <row r="207" spans="1:13" ht="23.25" thickBot="1">
      <c r="A207" s="422"/>
      <c r="B207" s="27" t="s">
        <v>129</v>
      </c>
      <c r="C207" s="92" t="s">
        <v>148</v>
      </c>
      <c r="D207" s="75">
        <v>44800</v>
      </c>
      <c r="E207" s="29"/>
      <c r="F207" s="31" t="s">
        <v>149</v>
      </c>
      <c r="G207" s="377"/>
      <c r="H207" s="378"/>
      <c r="I207" s="379"/>
      <c r="J207" s="24" t="s">
        <v>40</v>
      </c>
      <c r="K207" s="25"/>
      <c r="L207" s="25"/>
      <c r="M207" s="26"/>
    </row>
    <row r="208" spans="1:13" ht="24" thickTop="1" thickBot="1">
      <c r="A208" s="421">
        <f>A204+1</f>
        <v>47</v>
      </c>
      <c r="B208" s="158" t="s">
        <v>18</v>
      </c>
      <c r="C208" s="158" t="s">
        <v>19</v>
      </c>
      <c r="D208" s="158" t="s">
        <v>20</v>
      </c>
      <c r="E208" s="423" t="s">
        <v>21</v>
      </c>
      <c r="F208" s="423"/>
      <c r="G208" s="423" t="s">
        <v>12</v>
      </c>
      <c r="H208" s="373"/>
      <c r="I208" s="79"/>
      <c r="J208" s="19" t="s">
        <v>38</v>
      </c>
      <c r="K208" s="20"/>
      <c r="L208" s="20"/>
      <c r="M208" s="21"/>
    </row>
    <row r="209" spans="1:13" ht="23.25" thickBot="1">
      <c r="A209" s="355"/>
      <c r="B209" s="92" t="s">
        <v>131</v>
      </c>
      <c r="C209" s="92" t="s">
        <v>146</v>
      </c>
      <c r="D209" s="22">
        <v>44771</v>
      </c>
      <c r="E209" s="92"/>
      <c r="F209" s="92" t="s">
        <v>147</v>
      </c>
      <c r="G209" s="359" t="s">
        <v>148</v>
      </c>
      <c r="H209" s="360"/>
      <c r="I209" s="361"/>
      <c r="J209" s="23" t="s">
        <v>98</v>
      </c>
      <c r="K209" s="23"/>
      <c r="L209" s="23" t="s">
        <v>27</v>
      </c>
      <c r="M209" s="72">
        <v>1270.2</v>
      </c>
    </row>
    <row r="210" spans="1:13" ht="23.25" thickBot="1">
      <c r="A210" s="355"/>
      <c r="B210" s="93" t="s">
        <v>28</v>
      </c>
      <c r="C210" s="93" t="s">
        <v>29</v>
      </c>
      <c r="D210" s="93" t="s">
        <v>30</v>
      </c>
      <c r="E210" s="362" t="s">
        <v>31</v>
      </c>
      <c r="F210" s="362"/>
      <c r="G210" s="363"/>
      <c r="H210" s="364"/>
      <c r="I210" s="365"/>
      <c r="J210" s="24" t="s">
        <v>37</v>
      </c>
      <c r="K210" s="25"/>
      <c r="L210" s="25" t="s">
        <v>27</v>
      </c>
      <c r="M210" s="76">
        <v>1126.2</v>
      </c>
    </row>
    <row r="211" spans="1:13" ht="23.25" thickBot="1">
      <c r="A211" s="422"/>
      <c r="B211" s="27" t="s">
        <v>129</v>
      </c>
      <c r="C211" s="92" t="s">
        <v>148</v>
      </c>
      <c r="D211" s="75">
        <v>44800</v>
      </c>
      <c r="E211" s="29"/>
      <c r="F211" s="31" t="s">
        <v>149</v>
      </c>
      <c r="G211" s="377"/>
      <c r="H211" s="378"/>
      <c r="I211" s="379"/>
      <c r="J211" s="24" t="s">
        <v>40</v>
      </c>
      <c r="K211" s="25"/>
      <c r="L211" s="25"/>
      <c r="M211" s="26"/>
    </row>
    <row r="212" spans="1:13" ht="24" thickTop="1" thickBot="1">
      <c r="A212" s="421">
        <f>A208+1</f>
        <v>48</v>
      </c>
      <c r="B212" s="158" t="s">
        <v>18</v>
      </c>
      <c r="C212" s="158" t="s">
        <v>19</v>
      </c>
      <c r="D212" s="158" t="s">
        <v>20</v>
      </c>
      <c r="E212" s="423" t="s">
        <v>21</v>
      </c>
      <c r="F212" s="423"/>
      <c r="G212" s="423" t="s">
        <v>12</v>
      </c>
      <c r="H212" s="373"/>
      <c r="I212" s="79"/>
      <c r="J212" s="19" t="s">
        <v>38</v>
      </c>
      <c r="K212" s="20"/>
      <c r="L212" s="20"/>
      <c r="M212" s="21"/>
    </row>
    <row r="213" spans="1:13" ht="23.25" thickBot="1">
      <c r="A213" s="355"/>
      <c r="B213" s="92" t="s">
        <v>164</v>
      </c>
      <c r="C213" s="92" t="s">
        <v>146</v>
      </c>
      <c r="D213" s="22">
        <v>44771</v>
      </c>
      <c r="E213" s="92"/>
      <c r="F213" s="92" t="s">
        <v>147</v>
      </c>
      <c r="G213" s="359" t="s">
        <v>148</v>
      </c>
      <c r="H213" s="360"/>
      <c r="I213" s="361"/>
      <c r="J213" s="23" t="s">
        <v>98</v>
      </c>
      <c r="K213" s="23"/>
      <c r="L213" s="23" t="s">
        <v>27</v>
      </c>
      <c r="M213" s="72">
        <v>1270.2</v>
      </c>
    </row>
    <row r="214" spans="1:13" ht="23.25" thickBot="1">
      <c r="A214" s="355"/>
      <c r="B214" s="93" t="s">
        <v>28</v>
      </c>
      <c r="C214" s="93" t="s">
        <v>29</v>
      </c>
      <c r="D214" s="93" t="s">
        <v>30</v>
      </c>
      <c r="E214" s="362" t="s">
        <v>31</v>
      </c>
      <c r="F214" s="362"/>
      <c r="G214" s="363"/>
      <c r="H214" s="364"/>
      <c r="I214" s="365"/>
      <c r="J214" s="24" t="s">
        <v>37</v>
      </c>
      <c r="K214" s="25"/>
      <c r="L214" s="25" t="s">
        <v>27</v>
      </c>
      <c r="M214" s="76">
        <v>1126.2</v>
      </c>
    </row>
    <row r="215" spans="1:13" ht="23.25" thickBot="1">
      <c r="A215" s="422"/>
      <c r="B215" s="27" t="s">
        <v>129</v>
      </c>
      <c r="C215" s="92" t="s">
        <v>148</v>
      </c>
      <c r="D215" s="75">
        <v>44800</v>
      </c>
      <c r="E215" s="29"/>
      <c r="F215" s="31" t="s">
        <v>149</v>
      </c>
      <c r="G215" s="377"/>
      <c r="H215" s="378"/>
      <c r="I215" s="379"/>
      <c r="J215" s="24" t="s">
        <v>40</v>
      </c>
      <c r="K215" s="25"/>
      <c r="L215" s="25"/>
      <c r="M215" s="26"/>
    </row>
    <row r="216" spans="1:13" ht="24" thickTop="1" thickBot="1">
      <c r="A216" s="421">
        <f>A212+1</f>
        <v>49</v>
      </c>
      <c r="B216" s="158" t="s">
        <v>18</v>
      </c>
      <c r="C216" s="158" t="s">
        <v>19</v>
      </c>
      <c r="D216" s="158" t="s">
        <v>20</v>
      </c>
      <c r="E216" s="423" t="s">
        <v>21</v>
      </c>
      <c r="F216" s="423"/>
      <c r="G216" s="423" t="s">
        <v>12</v>
      </c>
      <c r="H216" s="373"/>
      <c r="I216" s="79"/>
      <c r="J216" s="19" t="s">
        <v>38</v>
      </c>
      <c r="K216" s="20"/>
      <c r="L216" s="20"/>
      <c r="M216" s="21"/>
    </row>
    <row r="217" spans="1:13" ht="23.25" thickBot="1">
      <c r="A217" s="355"/>
      <c r="B217" s="92" t="s">
        <v>133</v>
      </c>
      <c r="C217" s="92" t="s">
        <v>146</v>
      </c>
      <c r="D217" s="22">
        <v>44771</v>
      </c>
      <c r="E217" s="92"/>
      <c r="F217" s="92" t="s">
        <v>147</v>
      </c>
      <c r="G217" s="359" t="s">
        <v>148</v>
      </c>
      <c r="H217" s="360"/>
      <c r="I217" s="361"/>
      <c r="J217" s="23" t="s">
        <v>98</v>
      </c>
      <c r="K217" s="23"/>
      <c r="L217" s="23" t="s">
        <v>27</v>
      </c>
      <c r="M217" s="72">
        <v>1270.2</v>
      </c>
    </row>
    <row r="218" spans="1:13" ht="23.25" thickBot="1">
      <c r="A218" s="355"/>
      <c r="B218" s="93" t="s">
        <v>28</v>
      </c>
      <c r="C218" s="93" t="s">
        <v>29</v>
      </c>
      <c r="D218" s="93" t="s">
        <v>30</v>
      </c>
      <c r="E218" s="362" t="s">
        <v>31</v>
      </c>
      <c r="F218" s="362"/>
      <c r="G218" s="363"/>
      <c r="H218" s="364"/>
      <c r="I218" s="365"/>
      <c r="J218" s="24" t="s">
        <v>37</v>
      </c>
      <c r="K218" s="25"/>
      <c r="L218" s="25" t="s">
        <v>27</v>
      </c>
      <c r="M218" s="76">
        <v>1126.2</v>
      </c>
    </row>
    <row r="219" spans="1:13" ht="23.25" thickBot="1">
      <c r="A219" s="422"/>
      <c r="B219" s="27" t="s">
        <v>129</v>
      </c>
      <c r="C219" s="92" t="s">
        <v>148</v>
      </c>
      <c r="D219" s="75">
        <v>44800</v>
      </c>
      <c r="E219" s="29"/>
      <c r="F219" s="31" t="s">
        <v>149</v>
      </c>
      <c r="G219" s="377"/>
      <c r="H219" s="378"/>
      <c r="I219" s="379"/>
      <c r="J219" s="24" t="s">
        <v>40</v>
      </c>
      <c r="K219" s="25"/>
      <c r="L219" s="25"/>
      <c r="M219" s="26"/>
    </row>
    <row r="220" spans="1:13" ht="24" thickTop="1" thickBot="1">
      <c r="A220" s="421">
        <f>A216+1</f>
        <v>50</v>
      </c>
      <c r="B220" s="158" t="s">
        <v>18</v>
      </c>
      <c r="C220" s="158" t="s">
        <v>19</v>
      </c>
      <c r="D220" s="158" t="s">
        <v>20</v>
      </c>
      <c r="E220" s="423" t="s">
        <v>21</v>
      </c>
      <c r="F220" s="423"/>
      <c r="G220" s="423" t="s">
        <v>12</v>
      </c>
      <c r="H220" s="373"/>
      <c r="I220" s="79"/>
      <c r="J220" s="19" t="s">
        <v>38</v>
      </c>
      <c r="K220" s="20"/>
      <c r="L220" s="20"/>
      <c r="M220" s="21"/>
    </row>
    <row r="221" spans="1:13" ht="23.25" thickBot="1">
      <c r="A221" s="355"/>
      <c r="B221" s="92" t="s">
        <v>128</v>
      </c>
      <c r="C221" s="92" t="s">
        <v>146</v>
      </c>
      <c r="D221" s="22">
        <v>44771</v>
      </c>
      <c r="E221" s="92"/>
      <c r="F221" s="92" t="s">
        <v>147</v>
      </c>
      <c r="G221" s="359" t="s">
        <v>148</v>
      </c>
      <c r="H221" s="360"/>
      <c r="I221" s="361"/>
      <c r="J221" s="23" t="s">
        <v>98</v>
      </c>
      <c r="K221" s="23"/>
      <c r="L221" s="23" t="s">
        <v>27</v>
      </c>
      <c r="M221" s="72">
        <v>1270.2</v>
      </c>
    </row>
    <row r="222" spans="1:13" ht="23.25" thickBot="1">
      <c r="A222" s="355"/>
      <c r="B222" s="93" t="s">
        <v>28</v>
      </c>
      <c r="C222" s="93" t="s">
        <v>29</v>
      </c>
      <c r="D222" s="93" t="s">
        <v>30</v>
      </c>
      <c r="E222" s="362" t="s">
        <v>31</v>
      </c>
      <c r="F222" s="362"/>
      <c r="G222" s="363"/>
      <c r="H222" s="364"/>
      <c r="I222" s="365"/>
      <c r="J222" s="24" t="s">
        <v>37</v>
      </c>
      <c r="K222" s="25"/>
      <c r="L222" s="25" t="s">
        <v>27</v>
      </c>
      <c r="M222" s="76">
        <v>1126.2</v>
      </c>
    </row>
    <row r="223" spans="1:13" ht="23.25" thickBot="1">
      <c r="A223" s="422"/>
      <c r="B223" s="27" t="s">
        <v>129</v>
      </c>
      <c r="C223" s="92" t="s">
        <v>148</v>
      </c>
      <c r="D223" s="75">
        <v>44800</v>
      </c>
      <c r="E223" s="29"/>
      <c r="F223" s="31" t="s">
        <v>149</v>
      </c>
      <c r="G223" s="377"/>
      <c r="H223" s="378"/>
      <c r="I223" s="379"/>
      <c r="J223" s="24" t="s">
        <v>40</v>
      </c>
      <c r="K223" s="25"/>
      <c r="L223" s="25"/>
      <c r="M223" s="26"/>
    </row>
    <row r="224" spans="1:13" ht="24" thickTop="1" thickBot="1">
      <c r="A224" s="421">
        <f>A220+1</f>
        <v>51</v>
      </c>
      <c r="B224" s="158" t="s">
        <v>18</v>
      </c>
      <c r="C224" s="158" t="s">
        <v>19</v>
      </c>
      <c r="D224" s="158" t="s">
        <v>20</v>
      </c>
      <c r="E224" s="423" t="s">
        <v>21</v>
      </c>
      <c r="F224" s="423"/>
      <c r="G224" s="423" t="s">
        <v>12</v>
      </c>
      <c r="H224" s="373"/>
      <c r="I224" s="79"/>
      <c r="J224" s="19" t="s">
        <v>38</v>
      </c>
      <c r="K224" s="20"/>
      <c r="L224" s="20"/>
      <c r="M224" s="21"/>
    </row>
    <row r="225" spans="1:13" ht="23.25" thickBot="1">
      <c r="A225" s="355"/>
      <c r="B225" s="92" t="s">
        <v>165</v>
      </c>
      <c r="C225" s="92" t="s">
        <v>166</v>
      </c>
      <c r="D225" s="22">
        <v>44793</v>
      </c>
      <c r="E225" s="92"/>
      <c r="F225" s="92" t="s">
        <v>167</v>
      </c>
      <c r="G225" s="359" t="s">
        <v>166</v>
      </c>
      <c r="H225" s="360"/>
      <c r="I225" s="361"/>
      <c r="J225" s="23" t="s">
        <v>98</v>
      </c>
      <c r="K225" s="23"/>
      <c r="L225" s="23" t="s">
        <v>27</v>
      </c>
      <c r="M225" s="72">
        <v>575.53</v>
      </c>
    </row>
    <row r="226" spans="1:13" ht="23.25" thickBot="1">
      <c r="A226" s="355"/>
      <c r="B226" s="93" t="s">
        <v>28</v>
      </c>
      <c r="C226" s="93" t="s">
        <v>29</v>
      </c>
      <c r="D226" s="93" t="s">
        <v>30</v>
      </c>
      <c r="E226" s="362" t="s">
        <v>31</v>
      </c>
      <c r="F226" s="362"/>
      <c r="G226" s="363"/>
      <c r="H226" s="364"/>
      <c r="I226" s="365"/>
      <c r="J226" s="24" t="s">
        <v>37</v>
      </c>
      <c r="K226" s="25"/>
      <c r="L226" s="25" t="s">
        <v>27</v>
      </c>
      <c r="M226" s="76">
        <v>41.77</v>
      </c>
    </row>
    <row r="227" spans="1:13" ht="23.25" thickBot="1">
      <c r="A227" s="422"/>
      <c r="B227" s="27" t="s">
        <v>168</v>
      </c>
      <c r="C227" s="92" t="s">
        <v>166</v>
      </c>
      <c r="D227" s="75">
        <v>44798</v>
      </c>
      <c r="E227" s="29"/>
      <c r="F227" s="31" t="s">
        <v>169</v>
      </c>
      <c r="G227" s="377"/>
      <c r="H227" s="378"/>
      <c r="I227" s="379"/>
      <c r="J227" s="24" t="s">
        <v>40</v>
      </c>
      <c r="K227" s="25"/>
      <c r="L227" s="25"/>
      <c r="M227" s="26"/>
    </row>
    <row r="228" spans="1:13" ht="24" thickTop="1" thickBot="1">
      <c r="A228" s="421">
        <f>A224+1</f>
        <v>52</v>
      </c>
      <c r="B228" s="158" t="s">
        <v>18</v>
      </c>
      <c r="C228" s="158" t="s">
        <v>19</v>
      </c>
      <c r="D228" s="158" t="s">
        <v>20</v>
      </c>
      <c r="E228" s="373" t="s">
        <v>21</v>
      </c>
      <c r="F228" s="405"/>
      <c r="G228" s="373" t="s">
        <v>12</v>
      </c>
      <c r="H228" s="406"/>
      <c r="I228" s="79"/>
      <c r="J228" s="19" t="s">
        <v>38</v>
      </c>
      <c r="K228" s="20"/>
      <c r="L228" s="20"/>
      <c r="M228" s="21"/>
    </row>
    <row r="229" spans="1:13" ht="23.25" thickBot="1">
      <c r="A229" s="355"/>
      <c r="B229" s="92" t="s">
        <v>170</v>
      </c>
      <c r="C229" s="92" t="s">
        <v>166</v>
      </c>
      <c r="D229" s="22">
        <v>44793</v>
      </c>
      <c r="E229" s="92"/>
      <c r="F229" s="92" t="s">
        <v>167</v>
      </c>
      <c r="G229" s="359" t="s">
        <v>166</v>
      </c>
      <c r="H229" s="360"/>
      <c r="I229" s="361"/>
      <c r="J229" s="23" t="s">
        <v>98</v>
      </c>
      <c r="K229" s="23"/>
      <c r="L229" s="23" t="s">
        <v>27</v>
      </c>
      <c r="M229" s="72">
        <v>575.53</v>
      </c>
    </row>
    <row r="230" spans="1:13" ht="23.25" thickBot="1">
      <c r="A230" s="355"/>
      <c r="B230" s="93" t="s">
        <v>28</v>
      </c>
      <c r="C230" s="93" t="s">
        <v>29</v>
      </c>
      <c r="D230" s="93" t="s">
        <v>30</v>
      </c>
      <c r="E230" s="391" t="s">
        <v>31</v>
      </c>
      <c r="F230" s="392"/>
      <c r="G230" s="363"/>
      <c r="H230" s="364"/>
      <c r="I230" s="365"/>
      <c r="J230" s="24" t="s">
        <v>37</v>
      </c>
      <c r="K230" s="25"/>
      <c r="L230" s="25" t="s">
        <v>27</v>
      </c>
      <c r="M230" s="76">
        <v>41.77</v>
      </c>
    </row>
    <row r="231" spans="1:13" ht="23.25" thickBot="1">
      <c r="A231" s="422"/>
      <c r="B231" s="27" t="s">
        <v>171</v>
      </c>
      <c r="C231" s="92" t="s">
        <v>166</v>
      </c>
      <c r="D231" s="75">
        <v>44798</v>
      </c>
      <c r="E231" s="29"/>
      <c r="F231" s="31" t="s">
        <v>169</v>
      </c>
      <c r="G231" s="377"/>
      <c r="H231" s="378"/>
      <c r="I231" s="379"/>
      <c r="J231" s="24" t="s">
        <v>40</v>
      </c>
      <c r="K231" s="25"/>
      <c r="L231" s="25"/>
      <c r="M231" s="26"/>
    </row>
    <row r="232" spans="1:13" ht="24" thickTop="1" thickBot="1">
      <c r="A232" s="421">
        <f>A228+1</f>
        <v>53</v>
      </c>
      <c r="B232" s="158" t="s">
        <v>18</v>
      </c>
      <c r="C232" s="158" t="s">
        <v>19</v>
      </c>
      <c r="D232" s="158" t="s">
        <v>20</v>
      </c>
      <c r="E232" s="373" t="s">
        <v>21</v>
      </c>
      <c r="F232" s="405"/>
      <c r="G232" s="373" t="s">
        <v>12</v>
      </c>
      <c r="H232" s="406"/>
      <c r="I232" s="79"/>
      <c r="J232" s="19" t="s">
        <v>38</v>
      </c>
      <c r="K232" s="20"/>
      <c r="L232" s="20"/>
      <c r="M232" s="21"/>
    </row>
    <row r="233" spans="1:13" ht="23.25" thickBot="1">
      <c r="A233" s="355"/>
      <c r="B233" s="92" t="s">
        <v>172</v>
      </c>
      <c r="C233" s="92" t="s">
        <v>166</v>
      </c>
      <c r="D233" s="22">
        <v>44793</v>
      </c>
      <c r="E233" s="92"/>
      <c r="F233" s="92" t="s">
        <v>167</v>
      </c>
      <c r="G233" s="359" t="s">
        <v>166</v>
      </c>
      <c r="H233" s="360"/>
      <c r="I233" s="361"/>
      <c r="J233" s="23" t="s">
        <v>98</v>
      </c>
      <c r="K233" s="23"/>
      <c r="L233" s="23" t="s">
        <v>27</v>
      </c>
      <c r="M233" s="72">
        <v>575.53</v>
      </c>
    </row>
    <row r="234" spans="1:13" ht="23.25" thickBot="1">
      <c r="A234" s="355"/>
      <c r="B234" s="93" t="s">
        <v>28</v>
      </c>
      <c r="C234" s="93" t="s">
        <v>29</v>
      </c>
      <c r="D234" s="93" t="s">
        <v>30</v>
      </c>
      <c r="E234" s="391" t="s">
        <v>31</v>
      </c>
      <c r="F234" s="392"/>
      <c r="G234" s="363"/>
      <c r="H234" s="364"/>
      <c r="I234" s="365"/>
      <c r="J234" s="24" t="s">
        <v>37</v>
      </c>
      <c r="K234" s="25"/>
      <c r="L234" s="25" t="s">
        <v>27</v>
      </c>
      <c r="M234" s="76">
        <v>41.77</v>
      </c>
    </row>
    <row r="235" spans="1:13" ht="23.25" thickBot="1">
      <c r="A235" s="422"/>
      <c r="B235" s="27" t="s">
        <v>173</v>
      </c>
      <c r="C235" s="92" t="s">
        <v>166</v>
      </c>
      <c r="D235" s="75">
        <v>44798</v>
      </c>
      <c r="E235" s="29"/>
      <c r="F235" s="31" t="s">
        <v>169</v>
      </c>
      <c r="G235" s="377"/>
      <c r="H235" s="378"/>
      <c r="I235" s="379"/>
      <c r="J235" s="24" t="s">
        <v>40</v>
      </c>
      <c r="K235" s="25"/>
      <c r="L235" s="25"/>
      <c r="M235" s="26"/>
    </row>
    <row r="236" spans="1:13" ht="24" thickTop="1" thickBot="1">
      <c r="A236" s="421">
        <f>A232+1</f>
        <v>54</v>
      </c>
      <c r="B236" s="158" t="s">
        <v>18</v>
      </c>
      <c r="C236" s="158" t="s">
        <v>19</v>
      </c>
      <c r="D236" s="158" t="s">
        <v>20</v>
      </c>
      <c r="E236" s="373" t="s">
        <v>21</v>
      </c>
      <c r="F236" s="405"/>
      <c r="G236" s="373" t="s">
        <v>12</v>
      </c>
      <c r="H236" s="406"/>
      <c r="I236" s="79"/>
      <c r="J236" s="19" t="s">
        <v>38</v>
      </c>
      <c r="K236" s="20"/>
      <c r="L236" s="20"/>
      <c r="M236" s="21"/>
    </row>
    <row r="237" spans="1:13" ht="23.25" thickBot="1">
      <c r="A237" s="355"/>
      <c r="B237" s="92" t="s">
        <v>150</v>
      </c>
      <c r="C237" s="92" t="s">
        <v>166</v>
      </c>
      <c r="D237" s="22">
        <v>44793</v>
      </c>
      <c r="E237" s="92"/>
      <c r="F237" s="92" t="s">
        <v>167</v>
      </c>
      <c r="G237" s="359" t="s">
        <v>166</v>
      </c>
      <c r="H237" s="360"/>
      <c r="I237" s="361"/>
      <c r="J237" s="23" t="s">
        <v>98</v>
      </c>
      <c r="K237" s="23"/>
      <c r="L237" s="23" t="s">
        <v>27</v>
      </c>
      <c r="M237" s="72">
        <v>575.53</v>
      </c>
    </row>
    <row r="238" spans="1:13" ht="23.25" thickBot="1">
      <c r="A238" s="355"/>
      <c r="B238" s="93" t="s">
        <v>28</v>
      </c>
      <c r="C238" s="93" t="s">
        <v>29</v>
      </c>
      <c r="D238" s="93" t="s">
        <v>30</v>
      </c>
      <c r="E238" s="391" t="s">
        <v>31</v>
      </c>
      <c r="F238" s="392"/>
      <c r="G238" s="363"/>
      <c r="H238" s="364"/>
      <c r="I238" s="365"/>
      <c r="J238" s="24" t="s">
        <v>37</v>
      </c>
      <c r="K238" s="25"/>
      <c r="L238" s="25" t="s">
        <v>27</v>
      </c>
      <c r="M238" s="76">
        <v>41.77</v>
      </c>
    </row>
    <row r="239" spans="1:13" ht="23.25" thickBot="1">
      <c r="A239" s="422"/>
      <c r="B239" s="27" t="s">
        <v>151</v>
      </c>
      <c r="C239" s="92" t="s">
        <v>166</v>
      </c>
      <c r="D239" s="75">
        <v>44798</v>
      </c>
      <c r="E239" s="29"/>
      <c r="F239" s="31" t="s">
        <v>169</v>
      </c>
      <c r="G239" s="377"/>
      <c r="H239" s="378"/>
      <c r="I239" s="379"/>
      <c r="J239" s="24" t="s">
        <v>40</v>
      </c>
      <c r="K239" s="25"/>
      <c r="L239" s="25"/>
      <c r="M239" s="26"/>
    </row>
    <row r="240" spans="1:13" ht="24" thickTop="1" thickBot="1">
      <c r="A240" s="421">
        <f>A236+1</f>
        <v>55</v>
      </c>
      <c r="B240" s="158" t="s">
        <v>18</v>
      </c>
      <c r="C240" s="158" t="s">
        <v>19</v>
      </c>
      <c r="D240" s="158" t="s">
        <v>20</v>
      </c>
      <c r="E240" s="373" t="s">
        <v>21</v>
      </c>
      <c r="F240" s="405"/>
      <c r="G240" s="373" t="s">
        <v>12</v>
      </c>
      <c r="H240" s="406"/>
      <c r="I240" s="79"/>
      <c r="J240" s="19" t="s">
        <v>38</v>
      </c>
      <c r="K240" s="20"/>
      <c r="L240" s="20"/>
      <c r="M240" s="21"/>
    </row>
    <row r="241" spans="1:13" ht="23.25" thickBot="1">
      <c r="A241" s="355"/>
      <c r="B241" s="92" t="s">
        <v>122</v>
      </c>
      <c r="C241" s="92" t="s">
        <v>166</v>
      </c>
      <c r="D241" s="22">
        <v>44793</v>
      </c>
      <c r="E241" s="92"/>
      <c r="F241" s="92" t="s">
        <v>167</v>
      </c>
      <c r="G241" s="359" t="s">
        <v>166</v>
      </c>
      <c r="H241" s="360"/>
      <c r="I241" s="361"/>
      <c r="J241" s="23" t="s">
        <v>98</v>
      </c>
      <c r="K241" s="23"/>
      <c r="L241" s="23" t="s">
        <v>27</v>
      </c>
      <c r="M241" s="72">
        <v>335.72</v>
      </c>
    </row>
    <row r="242" spans="1:13" ht="23.25" thickBot="1">
      <c r="A242" s="355"/>
      <c r="B242" s="93" t="s">
        <v>28</v>
      </c>
      <c r="C242" s="93" t="s">
        <v>29</v>
      </c>
      <c r="D242" s="93" t="s">
        <v>30</v>
      </c>
      <c r="E242" s="391" t="s">
        <v>31</v>
      </c>
      <c r="F242" s="392"/>
      <c r="G242" s="363"/>
      <c r="H242" s="364"/>
      <c r="I242" s="365"/>
      <c r="J242" s="24" t="s">
        <v>37</v>
      </c>
      <c r="K242" s="25"/>
      <c r="L242" s="25" t="s">
        <v>27</v>
      </c>
      <c r="M242" s="76">
        <v>41.77</v>
      </c>
    </row>
    <row r="243" spans="1:13" ht="23.25" thickBot="1">
      <c r="A243" s="422"/>
      <c r="B243" s="27" t="s">
        <v>123</v>
      </c>
      <c r="C243" s="92" t="s">
        <v>166</v>
      </c>
      <c r="D243" s="75">
        <v>44798</v>
      </c>
      <c r="E243" s="29"/>
      <c r="F243" s="31" t="s">
        <v>169</v>
      </c>
      <c r="G243" s="377"/>
      <c r="H243" s="378"/>
      <c r="I243" s="379"/>
      <c r="J243" s="24" t="s">
        <v>40</v>
      </c>
      <c r="K243" s="25"/>
      <c r="L243" s="25"/>
      <c r="M243" s="26"/>
    </row>
    <row r="244" spans="1:13" ht="24" thickTop="1" thickBot="1">
      <c r="A244" s="421">
        <f>A240+1</f>
        <v>56</v>
      </c>
      <c r="B244" s="158" t="s">
        <v>18</v>
      </c>
      <c r="C244" s="158" t="s">
        <v>19</v>
      </c>
      <c r="D244" s="158" t="s">
        <v>20</v>
      </c>
      <c r="E244" s="373" t="s">
        <v>21</v>
      </c>
      <c r="F244" s="405"/>
      <c r="G244" s="373" t="s">
        <v>12</v>
      </c>
      <c r="H244" s="406"/>
      <c r="I244" s="79"/>
      <c r="J244" s="19" t="s">
        <v>38</v>
      </c>
      <c r="K244" s="20"/>
      <c r="L244" s="20"/>
      <c r="M244" s="21"/>
    </row>
    <row r="245" spans="1:13" ht="23.25" thickBot="1">
      <c r="A245" s="355"/>
      <c r="B245" s="92" t="s">
        <v>124</v>
      </c>
      <c r="C245" s="92" t="s">
        <v>166</v>
      </c>
      <c r="D245" s="22">
        <v>44793</v>
      </c>
      <c r="E245" s="92"/>
      <c r="F245" s="92" t="s">
        <v>167</v>
      </c>
      <c r="G245" s="359" t="s">
        <v>166</v>
      </c>
      <c r="H245" s="360"/>
      <c r="I245" s="361"/>
      <c r="J245" s="23" t="s">
        <v>98</v>
      </c>
      <c r="K245" s="23"/>
      <c r="L245" s="23" t="s">
        <v>27</v>
      </c>
      <c r="M245" s="72">
        <v>671.44</v>
      </c>
    </row>
    <row r="246" spans="1:13" ht="23.25" thickBot="1">
      <c r="A246" s="355"/>
      <c r="B246" s="93" t="s">
        <v>28</v>
      </c>
      <c r="C246" s="93" t="s">
        <v>29</v>
      </c>
      <c r="D246" s="93" t="s">
        <v>30</v>
      </c>
      <c r="E246" s="391" t="s">
        <v>31</v>
      </c>
      <c r="F246" s="392"/>
      <c r="G246" s="363"/>
      <c r="H246" s="364"/>
      <c r="I246" s="365"/>
      <c r="J246" s="24" t="s">
        <v>37</v>
      </c>
      <c r="K246" s="25"/>
      <c r="L246" s="25" t="s">
        <v>27</v>
      </c>
      <c r="M246" s="76">
        <v>41.77</v>
      </c>
    </row>
    <row r="247" spans="1:13" ht="23.25" thickBot="1">
      <c r="A247" s="422"/>
      <c r="B247" s="27" t="s">
        <v>125</v>
      </c>
      <c r="C247" s="92" t="s">
        <v>166</v>
      </c>
      <c r="D247" s="75">
        <v>44798</v>
      </c>
      <c r="E247" s="29"/>
      <c r="F247" s="31" t="s">
        <v>169</v>
      </c>
      <c r="G247" s="377"/>
      <c r="H247" s="378"/>
      <c r="I247" s="379"/>
      <c r="J247" s="24" t="s">
        <v>40</v>
      </c>
      <c r="K247" s="25"/>
      <c r="L247" s="25"/>
      <c r="M247" s="26"/>
    </row>
    <row r="248" spans="1:13" ht="24" thickTop="1" thickBot="1">
      <c r="A248" s="421">
        <f>A244+1</f>
        <v>57</v>
      </c>
      <c r="B248" s="158" t="s">
        <v>18</v>
      </c>
      <c r="C248" s="158" t="s">
        <v>19</v>
      </c>
      <c r="D248" s="158" t="s">
        <v>20</v>
      </c>
      <c r="E248" s="373" t="s">
        <v>21</v>
      </c>
      <c r="F248" s="405"/>
      <c r="G248" s="373" t="s">
        <v>12</v>
      </c>
      <c r="H248" s="406"/>
      <c r="I248" s="79"/>
      <c r="J248" s="19" t="s">
        <v>38</v>
      </c>
      <c r="K248" s="20"/>
      <c r="L248" s="20"/>
      <c r="M248" s="21"/>
    </row>
    <row r="249" spans="1:13" ht="23.25" thickBot="1">
      <c r="A249" s="355"/>
      <c r="B249" s="92" t="s">
        <v>126</v>
      </c>
      <c r="C249" s="92" t="s">
        <v>166</v>
      </c>
      <c r="D249" s="22">
        <v>44793</v>
      </c>
      <c r="E249" s="92"/>
      <c r="F249" s="92" t="s">
        <v>167</v>
      </c>
      <c r="G249" s="359" t="s">
        <v>166</v>
      </c>
      <c r="H249" s="360"/>
      <c r="I249" s="361"/>
      <c r="J249" s="23" t="s">
        <v>98</v>
      </c>
      <c r="K249" s="23"/>
      <c r="L249" s="23" t="s">
        <v>27</v>
      </c>
      <c r="M249" s="72">
        <v>335.72</v>
      </c>
    </row>
    <row r="250" spans="1:13" ht="23.25" thickBot="1">
      <c r="A250" s="355"/>
      <c r="B250" s="93" t="s">
        <v>28</v>
      </c>
      <c r="C250" s="93" t="s">
        <v>29</v>
      </c>
      <c r="D250" s="93" t="s">
        <v>30</v>
      </c>
      <c r="E250" s="391" t="s">
        <v>31</v>
      </c>
      <c r="F250" s="392"/>
      <c r="G250" s="363"/>
      <c r="H250" s="364"/>
      <c r="I250" s="365"/>
      <c r="J250" s="24" t="s">
        <v>37</v>
      </c>
      <c r="K250" s="25"/>
      <c r="L250" s="25" t="s">
        <v>27</v>
      </c>
      <c r="M250" s="76">
        <v>41.77</v>
      </c>
    </row>
    <row r="251" spans="1:13" ht="23.25" thickBot="1">
      <c r="A251" s="422"/>
      <c r="B251" s="27" t="s">
        <v>125</v>
      </c>
      <c r="C251" s="92" t="s">
        <v>166</v>
      </c>
      <c r="D251" s="75">
        <v>44798</v>
      </c>
      <c r="E251" s="29"/>
      <c r="F251" s="31" t="s">
        <v>169</v>
      </c>
      <c r="G251" s="377"/>
      <c r="H251" s="378"/>
      <c r="I251" s="379"/>
      <c r="J251" s="24" t="s">
        <v>40</v>
      </c>
      <c r="K251" s="25"/>
      <c r="L251" s="25"/>
      <c r="M251" s="26"/>
    </row>
    <row r="252" spans="1:13" ht="24" thickTop="1" thickBot="1">
      <c r="A252" s="421">
        <f>A248+1</f>
        <v>58</v>
      </c>
      <c r="B252" s="158" t="s">
        <v>18</v>
      </c>
      <c r="C252" s="158" t="s">
        <v>19</v>
      </c>
      <c r="D252" s="158" t="s">
        <v>20</v>
      </c>
      <c r="E252" s="373" t="s">
        <v>21</v>
      </c>
      <c r="F252" s="405"/>
      <c r="G252" s="373" t="s">
        <v>12</v>
      </c>
      <c r="H252" s="406"/>
      <c r="I252" s="79"/>
      <c r="J252" s="19" t="s">
        <v>38</v>
      </c>
      <c r="K252" s="20"/>
      <c r="L252" s="20"/>
      <c r="M252" s="21"/>
    </row>
    <row r="253" spans="1:13" ht="23.25" thickBot="1">
      <c r="A253" s="355"/>
      <c r="B253" s="92" t="s">
        <v>156</v>
      </c>
      <c r="C253" s="92" t="s">
        <v>166</v>
      </c>
      <c r="D253" s="22">
        <v>44793</v>
      </c>
      <c r="E253" s="92"/>
      <c r="F253" s="92" t="s">
        <v>167</v>
      </c>
      <c r="G253" s="359" t="s">
        <v>166</v>
      </c>
      <c r="H253" s="360"/>
      <c r="I253" s="361"/>
      <c r="J253" s="23" t="s">
        <v>98</v>
      </c>
      <c r="K253" s="23"/>
      <c r="L253" s="23" t="s">
        <v>27</v>
      </c>
      <c r="M253" s="72">
        <v>335.72</v>
      </c>
    </row>
    <row r="254" spans="1:13" ht="23.25" thickBot="1">
      <c r="A254" s="355"/>
      <c r="B254" s="93" t="s">
        <v>28</v>
      </c>
      <c r="C254" s="93" t="s">
        <v>29</v>
      </c>
      <c r="D254" s="93" t="s">
        <v>30</v>
      </c>
      <c r="E254" s="391" t="s">
        <v>31</v>
      </c>
      <c r="F254" s="392"/>
      <c r="G254" s="363"/>
      <c r="H254" s="364"/>
      <c r="I254" s="365"/>
      <c r="J254" s="24" t="s">
        <v>37</v>
      </c>
      <c r="K254" s="25"/>
      <c r="L254" s="25" t="s">
        <v>27</v>
      </c>
      <c r="M254" s="76">
        <v>41.77</v>
      </c>
    </row>
    <row r="255" spans="1:13" ht="23.25" thickBot="1">
      <c r="A255" s="422"/>
      <c r="B255" s="27" t="s">
        <v>129</v>
      </c>
      <c r="C255" s="92" t="s">
        <v>166</v>
      </c>
      <c r="D255" s="75">
        <v>44798</v>
      </c>
      <c r="E255" s="29"/>
      <c r="F255" s="31" t="s">
        <v>169</v>
      </c>
      <c r="G255" s="377"/>
      <c r="H255" s="378"/>
      <c r="I255" s="379"/>
      <c r="J255" s="24" t="s">
        <v>40</v>
      </c>
      <c r="K255" s="25"/>
      <c r="L255" s="25"/>
      <c r="M255" s="26"/>
    </row>
    <row r="256" spans="1:13" ht="24" thickTop="1" thickBot="1">
      <c r="A256" s="421">
        <f>A252+1</f>
        <v>59</v>
      </c>
      <c r="B256" s="158" t="s">
        <v>18</v>
      </c>
      <c r="C256" s="158" t="s">
        <v>19</v>
      </c>
      <c r="D256" s="158" t="s">
        <v>20</v>
      </c>
      <c r="E256" s="373" t="s">
        <v>21</v>
      </c>
      <c r="F256" s="405"/>
      <c r="G256" s="373" t="s">
        <v>12</v>
      </c>
      <c r="H256" s="406"/>
      <c r="I256" s="79"/>
      <c r="J256" s="19" t="s">
        <v>38</v>
      </c>
      <c r="K256" s="20"/>
      <c r="L256" s="20"/>
      <c r="M256" s="21"/>
    </row>
    <row r="257" spans="1:13" ht="23.25" thickBot="1">
      <c r="A257" s="355"/>
      <c r="B257" s="92" t="s">
        <v>128</v>
      </c>
      <c r="C257" s="92" t="s">
        <v>166</v>
      </c>
      <c r="D257" s="22">
        <v>44793</v>
      </c>
      <c r="E257" s="92"/>
      <c r="F257" s="92" t="s">
        <v>167</v>
      </c>
      <c r="G257" s="359" t="s">
        <v>166</v>
      </c>
      <c r="H257" s="360"/>
      <c r="I257" s="361"/>
      <c r="J257" s="23" t="s">
        <v>98</v>
      </c>
      <c r="K257" s="23"/>
      <c r="L257" s="23" t="s">
        <v>27</v>
      </c>
      <c r="M257" s="72">
        <v>335.72</v>
      </c>
    </row>
    <row r="258" spans="1:13" ht="23.25" thickBot="1">
      <c r="A258" s="355"/>
      <c r="B258" s="93" t="s">
        <v>28</v>
      </c>
      <c r="C258" s="93" t="s">
        <v>29</v>
      </c>
      <c r="D258" s="93" t="s">
        <v>30</v>
      </c>
      <c r="E258" s="391" t="s">
        <v>31</v>
      </c>
      <c r="F258" s="392"/>
      <c r="G258" s="363"/>
      <c r="H258" s="364"/>
      <c r="I258" s="365"/>
      <c r="J258" s="24" t="s">
        <v>37</v>
      </c>
      <c r="K258" s="25"/>
      <c r="L258" s="25" t="s">
        <v>27</v>
      </c>
      <c r="M258" s="76">
        <v>41.77</v>
      </c>
    </row>
    <row r="259" spans="1:13" ht="23.25" thickBot="1">
      <c r="A259" s="422"/>
      <c r="B259" s="27" t="s">
        <v>129</v>
      </c>
      <c r="C259" s="92" t="s">
        <v>166</v>
      </c>
      <c r="D259" s="75">
        <v>44798</v>
      </c>
      <c r="E259" s="29"/>
      <c r="F259" s="31" t="s">
        <v>169</v>
      </c>
      <c r="G259" s="377"/>
      <c r="H259" s="378"/>
      <c r="I259" s="379"/>
      <c r="J259" s="24" t="s">
        <v>40</v>
      </c>
      <c r="K259" s="25"/>
      <c r="L259" s="25"/>
      <c r="M259" s="26"/>
    </row>
    <row r="260" spans="1:13" ht="24" thickTop="1" thickBot="1">
      <c r="A260" s="421">
        <f>A256+1</f>
        <v>60</v>
      </c>
      <c r="B260" s="158" t="s">
        <v>18</v>
      </c>
      <c r="C260" s="158" t="s">
        <v>19</v>
      </c>
      <c r="D260" s="158" t="s">
        <v>20</v>
      </c>
      <c r="E260" s="373" t="s">
        <v>21</v>
      </c>
      <c r="F260" s="405"/>
      <c r="G260" s="373" t="s">
        <v>12</v>
      </c>
      <c r="H260" s="406"/>
      <c r="I260" s="79"/>
      <c r="J260" s="19" t="s">
        <v>38</v>
      </c>
      <c r="K260" s="20"/>
      <c r="L260" s="20"/>
      <c r="M260" s="21"/>
    </row>
    <row r="261" spans="1:13" ht="23.25" thickBot="1">
      <c r="A261" s="355"/>
      <c r="B261" s="92" t="s">
        <v>144</v>
      </c>
      <c r="C261" s="92" t="s">
        <v>166</v>
      </c>
      <c r="D261" s="22">
        <v>44793</v>
      </c>
      <c r="E261" s="92"/>
      <c r="F261" s="92" t="s">
        <v>167</v>
      </c>
      <c r="G261" s="359" t="s">
        <v>166</v>
      </c>
      <c r="H261" s="360"/>
      <c r="I261" s="361"/>
      <c r="J261" s="23" t="s">
        <v>98</v>
      </c>
      <c r="K261" s="23"/>
      <c r="L261" s="23" t="s">
        <v>27</v>
      </c>
      <c r="M261" s="72">
        <v>335.72</v>
      </c>
    </row>
    <row r="262" spans="1:13" ht="23.25" thickBot="1">
      <c r="A262" s="355"/>
      <c r="B262" s="93" t="s">
        <v>28</v>
      </c>
      <c r="C262" s="93" t="s">
        <v>29</v>
      </c>
      <c r="D262" s="93" t="s">
        <v>30</v>
      </c>
      <c r="E262" s="391" t="s">
        <v>31</v>
      </c>
      <c r="F262" s="392"/>
      <c r="G262" s="363"/>
      <c r="H262" s="364"/>
      <c r="I262" s="365"/>
      <c r="J262" s="24" t="s">
        <v>37</v>
      </c>
      <c r="K262" s="25"/>
      <c r="L262" s="25" t="s">
        <v>27</v>
      </c>
      <c r="M262" s="76">
        <v>41.77</v>
      </c>
    </row>
    <row r="263" spans="1:13" ht="23.25" thickBot="1">
      <c r="A263" s="422"/>
      <c r="B263" s="27" t="s">
        <v>129</v>
      </c>
      <c r="C263" s="92" t="s">
        <v>166</v>
      </c>
      <c r="D263" s="75">
        <v>44798</v>
      </c>
      <c r="E263" s="29"/>
      <c r="F263" s="31" t="s">
        <v>169</v>
      </c>
      <c r="G263" s="377"/>
      <c r="H263" s="378"/>
      <c r="I263" s="379"/>
      <c r="J263" s="24" t="s">
        <v>40</v>
      </c>
      <c r="K263" s="25"/>
      <c r="L263" s="25"/>
      <c r="M263" s="26"/>
    </row>
    <row r="264" spans="1:13" ht="24" thickTop="1" thickBot="1">
      <c r="A264" s="421">
        <f>A260+1</f>
        <v>61</v>
      </c>
      <c r="B264" s="158" t="s">
        <v>18</v>
      </c>
      <c r="C264" s="158" t="s">
        <v>19</v>
      </c>
      <c r="D264" s="158" t="s">
        <v>20</v>
      </c>
      <c r="E264" s="373" t="s">
        <v>21</v>
      </c>
      <c r="F264" s="405"/>
      <c r="G264" s="373" t="s">
        <v>12</v>
      </c>
      <c r="H264" s="406"/>
      <c r="I264" s="79"/>
      <c r="J264" s="19" t="s">
        <v>38</v>
      </c>
      <c r="K264" s="20"/>
      <c r="L264" s="20"/>
      <c r="M264" s="21"/>
    </row>
    <row r="265" spans="1:13" ht="23.25" thickBot="1">
      <c r="A265" s="355"/>
      <c r="B265" s="92" t="s">
        <v>131</v>
      </c>
      <c r="C265" s="92" t="s">
        <v>166</v>
      </c>
      <c r="D265" s="22">
        <v>44793</v>
      </c>
      <c r="E265" s="92"/>
      <c r="F265" s="92" t="s">
        <v>167</v>
      </c>
      <c r="G265" s="359" t="s">
        <v>166</v>
      </c>
      <c r="H265" s="360"/>
      <c r="I265" s="361"/>
      <c r="J265" s="23" t="s">
        <v>98</v>
      </c>
      <c r="K265" s="23"/>
      <c r="L265" s="23" t="s">
        <v>27</v>
      </c>
      <c r="M265" s="72">
        <v>335.72</v>
      </c>
    </row>
    <row r="266" spans="1:13" ht="23.25" thickBot="1">
      <c r="A266" s="355"/>
      <c r="B266" s="93" t="s">
        <v>28</v>
      </c>
      <c r="C266" s="93" t="s">
        <v>29</v>
      </c>
      <c r="D266" s="93" t="s">
        <v>30</v>
      </c>
      <c r="E266" s="391" t="s">
        <v>31</v>
      </c>
      <c r="F266" s="392"/>
      <c r="G266" s="363"/>
      <c r="H266" s="364"/>
      <c r="I266" s="365"/>
      <c r="J266" s="24" t="s">
        <v>37</v>
      </c>
      <c r="K266" s="25"/>
      <c r="L266" s="25" t="s">
        <v>27</v>
      </c>
      <c r="M266" s="76">
        <v>41.77</v>
      </c>
    </row>
    <row r="267" spans="1:13" ht="23.25" thickBot="1">
      <c r="A267" s="422"/>
      <c r="B267" s="27" t="s">
        <v>129</v>
      </c>
      <c r="C267" s="92" t="s">
        <v>166</v>
      </c>
      <c r="D267" s="75">
        <v>44798</v>
      </c>
      <c r="E267" s="29"/>
      <c r="F267" s="31" t="s">
        <v>169</v>
      </c>
      <c r="G267" s="377"/>
      <c r="H267" s="378"/>
      <c r="I267" s="379"/>
      <c r="J267" s="24" t="s">
        <v>40</v>
      </c>
      <c r="K267" s="25"/>
      <c r="L267" s="25"/>
      <c r="M267" s="26"/>
    </row>
    <row r="268" spans="1:13" ht="24" thickTop="1" thickBot="1">
      <c r="A268" s="421">
        <f>A264+1</f>
        <v>62</v>
      </c>
      <c r="B268" s="158" t="s">
        <v>18</v>
      </c>
      <c r="C268" s="158" t="s">
        <v>19</v>
      </c>
      <c r="D268" s="158" t="s">
        <v>20</v>
      </c>
      <c r="E268" s="373" t="s">
        <v>21</v>
      </c>
      <c r="F268" s="405"/>
      <c r="G268" s="373" t="s">
        <v>12</v>
      </c>
      <c r="H268" s="406"/>
      <c r="I268" s="79"/>
      <c r="J268" s="19" t="s">
        <v>38</v>
      </c>
      <c r="K268" s="20"/>
      <c r="L268" s="20"/>
      <c r="M268" s="21"/>
    </row>
    <row r="269" spans="1:13" ht="23.25" thickBot="1">
      <c r="A269" s="355"/>
      <c r="B269" s="92" t="s">
        <v>134</v>
      </c>
      <c r="C269" s="92" t="s">
        <v>166</v>
      </c>
      <c r="D269" s="22">
        <v>44793</v>
      </c>
      <c r="E269" s="92"/>
      <c r="F269" s="92" t="s">
        <v>167</v>
      </c>
      <c r="G269" s="359" t="s">
        <v>166</v>
      </c>
      <c r="H269" s="360"/>
      <c r="I269" s="361"/>
      <c r="J269" s="23" t="s">
        <v>98</v>
      </c>
      <c r="K269" s="23"/>
      <c r="L269" s="23" t="s">
        <v>27</v>
      </c>
      <c r="M269" s="72">
        <v>335.72</v>
      </c>
    </row>
    <row r="270" spans="1:13" ht="23.25" thickBot="1">
      <c r="A270" s="355"/>
      <c r="B270" s="93" t="s">
        <v>28</v>
      </c>
      <c r="C270" s="93" t="s">
        <v>29</v>
      </c>
      <c r="D270" s="93" t="s">
        <v>30</v>
      </c>
      <c r="E270" s="391" t="s">
        <v>31</v>
      </c>
      <c r="F270" s="392"/>
      <c r="G270" s="363"/>
      <c r="H270" s="364"/>
      <c r="I270" s="365"/>
      <c r="J270" s="24" t="s">
        <v>37</v>
      </c>
      <c r="K270" s="25"/>
      <c r="L270" s="25" t="s">
        <v>27</v>
      </c>
      <c r="M270" s="76">
        <v>41.77</v>
      </c>
    </row>
    <row r="271" spans="1:13" ht="23.25" thickBot="1">
      <c r="A271" s="422"/>
      <c r="B271" s="27" t="s">
        <v>129</v>
      </c>
      <c r="C271" s="92" t="s">
        <v>166</v>
      </c>
      <c r="D271" s="75">
        <v>44798</v>
      </c>
      <c r="E271" s="29"/>
      <c r="F271" s="31" t="s">
        <v>169</v>
      </c>
      <c r="G271" s="377"/>
      <c r="H271" s="378"/>
      <c r="I271" s="379"/>
      <c r="J271" s="24" t="s">
        <v>40</v>
      </c>
      <c r="K271" s="25"/>
      <c r="L271" s="25"/>
      <c r="M271" s="26"/>
    </row>
    <row r="272" spans="1:13" ht="24" thickTop="1" thickBot="1">
      <c r="A272" s="421">
        <f>A268+1</f>
        <v>63</v>
      </c>
      <c r="B272" s="158" t="s">
        <v>18</v>
      </c>
      <c r="C272" s="158" t="s">
        <v>19</v>
      </c>
      <c r="D272" s="158" t="s">
        <v>20</v>
      </c>
      <c r="E272" s="373" t="s">
        <v>21</v>
      </c>
      <c r="F272" s="405"/>
      <c r="G272" s="373" t="s">
        <v>12</v>
      </c>
      <c r="H272" s="406"/>
      <c r="I272" s="79"/>
      <c r="J272" s="19" t="s">
        <v>38</v>
      </c>
      <c r="K272" s="20"/>
      <c r="L272" s="20"/>
      <c r="M272" s="21"/>
    </row>
    <row r="273" spans="1:16" ht="23.25" thickBot="1">
      <c r="A273" s="355"/>
      <c r="B273" s="92" t="s">
        <v>133</v>
      </c>
      <c r="C273" s="92" t="s">
        <v>166</v>
      </c>
      <c r="D273" s="22">
        <v>44793</v>
      </c>
      <c r="E273" s="92"/>
      <c r="F273" s="92" t="s">
        <v>167</v>
      </c>
      <c r="G273" s="359" t="s">
        <v>166</v>
      </c>
      <c r="H273" s="360"/>
      <c r="I273" s="361"/>
      <c r="J273" s="23" t="s">
        <v>98</v>
      </c>
      <c r="K273" s="23"/>
      <c r="L273" s="23" t="s">
        <v>27</v>
      </c>
      <c r="M273" s="72">
        <v>335.72</v>
      </c>
    </row>
    <row r="274" spans="1:16" ht="23.25" thickBot="1">
      <c r="A274" s="355"/>
      <c r="B274" s="93" t="s">
        <v>28</v>
      </c>
      <c r="C274" s="93" t="s">
        <v>29</v>
      </c>
      <c r="D274" s="93" t="s">
        <v>30</v>
      </c>
      <c r="E274" s="391" t="s">
        <v>31</v>
      </c>
      <c r="F274" s="392"/>
      <c r="G274" s="363"/>
      <c r="H274" s="364"/>
      <c r="I274" s="365"/>
      <c r="J274" s="24" t="s">
        <v>37</v>
      </c>
      <c r="K274" s="25"/>
      <c r="L274" s="25" t="s">
        <v>27</v>
      </c>
      <c r="M274" s="76">
        <v>41.77</v>
      </c>
    </row>
    <row r="275" spans="1:16" ht="23.25" thickBot="1">
      <c r="A275" s="422"/>
      <c r="B275" s="27" t="s">
        <v>129</v>
      </c>
      <c r="C275" s="92" t="s">
        <v>166</v>
      </c>
      <c r="D275" s="75">
        <v>44798</v>
      </c>
      <c r="E275" s="29"/>
      <c r="F275" s="31" t="s">
        <v>169</v>
      </c>
      <c r="G275" s="377"/>
      <c r="H275" s="378"/>
      <c r="I275" s="379"/>
      <c r="J275" s="24" t="s">
        <v>40</v>
      </c>
      <c r="K275" s="25"/>
      <c r="L275" s="25"/>
      <c r="M275" s="26"/>
      <c r="O275" s="40" t="s">
        <v>41</v>
      </c>
      <c r="P275" s="45"/>
    </row>
    <row r="276" spans="1:16" ht="24" thickTop="1" thickBot="1">
      <c r="A276" s="421">
        <f>A272+1</f>
        <v>64</v>
      </c>
      <c r="B276" s="158" t="s">
        <v>18</v>
      </c>
      <c r="C276" s="158" t="s">
        <v>19</v>
      </c>
      <c r="D276" s="158" t="s">
        <v>20</v>
      </c>
      <c r="E276" s="373" t="s">
        <v>21</v>
      </c>
      <c r="F276" s="405"/>
      <c r="G276" s="373" t="s">
        <v>12</v>
      </c>
      <c r="H276" s="406"/>
      <c r="I276" s="79"/>
      <c r="J276" s="19" t="s">
        <v>38</v>
      </c>
      <c r="K276" s="20"/>
      <c r="L276" s="20"/>
      <c r="M276" s="21"/>
      <c r="O276" s="43"/>
      <c r="P276" s="47"/>
    </row>
    <row r="277" spans="1:16" ht="23.25" thickBot="1">
      <c r="A277" s="355"/>
      <c r="B277" s="92" t="s">
        <v>174</v>
      </c>
      <c r="C277" s="92" t="s">
        <v>166</v>
      </c>
      <c r="D277" s="22">
        <v>44793</v>
      </c>
      <c r="E277" s="92"/>
      <c r="F277" s="92" t="s">
        <v>167</v>
      </c>
      <c r="G277" s="359" t="s">
        <v>166</v>
      </c>
      <c r="H277" s="360"/>
      <c r="I277" s="361"/>
      <c r="J277" s="23" t="s">
        <v>98</v>
      </c>
      <c r="K277" s="23"/>
      <c r="L277" s="23" t="s">
        <v>27</v>
      </c>
      <c r="M277" s="72">
        <v>335.72</v>
      </c>
      <c r="O277" s="41" t="b">
        <v>0</v>
      </c>
      <c r="P277" s="50" t="str">
        <f>CONCATENATE("OCTOBER 1, ",$M$7-1," -MARCH 31, ",$M$7)</f>
        <v>OCTOBER 1, 2021 -MARCH 31, 2022</v>
      </c>
    </row>
    <row r="278" spans="1:16" ht="23.25" thickBot="1">
      <c r="A278" s="355"/>
      <c r="B278" s="93" t="s">
        <v>28</v>
      </c>
      <c r="C278" s="93" t="s">
        <v>29</v>
      </c>
      <c r="D278" s="93" t="s">
        <v>30</v>
      </c>
      <c r="E278" s="391" t="s">
        <v>31</v>
      </c>
      <c r="F278" s="392"/>
      <c r="G278" s="363"/>
      <c r="H278" s="364"/>
      <c r="I278" s="365"/>
      <c r="J278" s="24" t="s">
        <v>37</v>
      </c>
      <c r="K278" s="25"/>
      <c r="L278" s="25" t="s">
        <v>27</v>
      </c>
      <c r="M278" s="76">
        <v>41.77</v>
      </c>
      <c r="O278" s="41" t="b">
        <v>1</v>
      </c>
      <c r="P278" s="50" t="str">
        <f>CONCATENATE("APRIL 1 - SEPTEMBER 30, ", $M$7)</f>
        <v>APRIL 1 - SEPTEMBER 30, 2022</v>
      </c>
    </row>
    <row r="279" spans="1:16" ht="23.25" thickBot="1">
      <c r="A279" s="422"/>
      <c r="B279" s="27" t="s">
        <v>129</v>
      </c>
      <c r="C279" s="92" t="s">
        <v>166</v>
      </c>
      <c r="D279" s="75">
        <v>44798</v>
      </c>
      <c r="E279" s="29"/>
      <c r="F279" s="31" t="s">
        <v>169</v>
      </c>
      <c r="G279" s="377"/>
      <c r="H279" s="378"/>
      <c r="I279" s="379"/>
      <c r="J279" s="24" t="s">
        <v>40</v>
      </c>
      <c r="K279" s="25"/>
      <c r="L279" s="25"/>
      <c r="M279" s="26"/>
      <c r="O279" s="41" t="b">
        <v>0</v>
      </c>
      <c r="P279" s="47"/>
    </row>
    <row r="280" spans="1:16" ht="24" thickTop="1" thickBot="1">
      <c r="A280" s="421">
        <f>A276+1</f>
        <v>65</v>
      </c>
      <c r="B280" s="158" t="s">
        <v>18</v>
      </c>
      <c r="C280" s="158" t="s">
        <v>19</v>
      </c>
      <c r="D280" s="158" t="s">
        <v>20</v>
      </c>
      <c r="E280" s="373" t="s">
        <v>21</v>
      </c>
      <c r="F280" s="405"/>
      <c r="G280" s="373" t="s">
        <v>12</v>
      </c>
      <c r="H280" s="406"/>
      <c r="I280" s="79"/>
      <c r="J280" s="19" t="s">
        <v>38</v>
      </c>
      <c r="K280" s="20"/>
      <c r="L280" s="20"/>
      <c r="M280" s="21"/>
      <c r="O280" s="42">
        <v>1</v>
      </c>
      <c r="P280" s="44"/>
    </row>
    <row r="281" spans="1:16" ht="23.25" thickBot="1">
      <c r="A281" s="355"/>
      <c r="B281" s="92" t="s">
        <v>135</v>
      </c>
      <c r="C281" s="92" t="s">
        <v>166</v>
      </c>
      <c r="D281" s="22">
        <v>44793</v>
      </c>
      <c r="E281" s="92"/>
      <c r="F281" s="92" t="s">
        <v>167</v>
      </c>
      <c r="G281" s="359" t="s">
        <v>166</v>
      </c>
      <c r="H281" s="360"/>
      <c r="I281" s="361"/>
      <c r="J281" s="23" t="s">
        <v>98</v>
      </c>
      <c r="K281" s="23"/>
      <c r="L281" s="23" t="s">
        <v>27</v>
      </c>
      <c r="M281" s="72">
        <v>335.72</v>
      </c>
    </row>
    <row r="282" spans="1:16" ht="23.25" thickBot="1">
      <c r="A282" s="355"/>
      <c r="B282" s="93" t="s">
        <v>28</v>
      </c>
      <c r="C282" s="93" t="s">
        <v>29</v>
      </c>
      <c r="D282" s="93" t="s">
        <v>30</v>
      </c>
      <c r="E282" s="391" t="s">
        <v>31</v>
      </c>
      <c r="F282" s="392"/>
      <c r="G282" s="363"/>
      <c r="H282" s="364"/>
      <c r="I282" s="365"/>
      <c r="J282" s="24" t="s">
        <v>37</v>
      </c>
      <c r="K282" s="25"/>
      <c r="L282" s="25" t="s">
        <v>27</v>
      </c>
      <c r="M282" s="76">
        <v>41.77</v>
      </c>
    </row>
    <row r="283" spans="1:16" ht="23.25" thickBot="1">
      <c r="A283" s="422"/>
      <c r="B283" s="27" t="s">
        <v>129</v>
      </c>
      <c r="C283" s="92" t="s">
        <v>166</v>
      </c>
      <c r="D283" s="75">
        <v>44798</v>
      </c>
      <c r="E283" s="29"/>
      <c r="F283" s="31" t="s">
        <v>169</v>
      </c>
      <c r="G283" s="377"/>
      <c r="H283" s="378"/>
      <c r="I283" s="379"/>
      <c r="J283" s="24" t="s">
        <v>40</v>
      </c>
      <c r="K283" s="25"/>
      <c r="L283" s="25"/>
      <c r="M283" s="26"/>
    </row>
    <row r="284" spans="1:16" ht="24" thickTop="1" thickBot="1">
      <c r="A284" s="421">
        <f>A280+1</f>
        <v>66</v>
      </c>
      <c r="B284" s="158" t="s">
        <v>18</v>
      </c>
      <c r="C284" s="158" t="s">
        <v>19</v>
      </c>
      <c r="D284" s="158" t="s">
        <v>20</v>
      </c>
      <c r="E284" s="373" t="s">
        <v>21</v>
      </c>
      <c r="F284" s="405"/>
      <c r="G284" s="373" t="s">
        <v>12</v>
      </c>
      <c r="H284" s="406"/>
      <c r="I284" s="79"/>
      <c r="J284" s="19" t="s">
        <v>38</v>
      </c>
      <c r="K284" s="20"/>
      <c r="L284" s="20"/>
      <c r="M284" s="21"/>
    </row>
    <row r="285" spans="1:16" ht="23.25" thickBot="1">
      <c r="A285" s="355"/>
      <c r="B285" s="92" t="s">
        <v>136</v>
      </c>
      <c r="C285" s="92" t="s">
        <v>166</v>
      </c>
      <c r="D285" s="22">
        <v>44793</v>
      </c>
      <c r="E285" s="92"/>
      <c r="F285" s="92" t="s">
        <v>167</v>
      </c>
      <c r="G285" s="359" t="s">
        <v>166</v>
      </c>
      <c r="H285" s="360"/>
      <c r="I285" s="361"/>
      <c r="J285" s="23" t="s">
        <v>98</v>
      </c>
      <c r="K285" s="23"/>
      <c r="L285" s="23" t="s">
        <v>27</v>
      </c>
      <c r="M285" s="72">
        <v>335.72</v>
      </c>
    </row>
    <row r="286" spans="1:16" ht="23.25" thickBot="1">
      <c r="A286" s="355"/>
      <c r="B286" s="93" t="s">
        <v>28</v>
      </c>
      <c r="C286" s="93" t="s">
        <v>29</v>
      </c>
      <c r="D286" s="93" t="s">
        <v>30</v>
      </c>
      <c r="E286" s="391" t="s">
        <v>31</v>
      </c>
      <c r="F286" s="392"/>
      <c r="G286" s="363"/>
      <c r="H286" s="364"/>
      <c r="I286" s="365"/>
      <c r="J286" s="24" t="s">
        <v>37</v>
      </c>
      <c r="K286" s="25"/>
      <c r="L286" s="25" t="s">
        <v>27</v>
      </c>
      <c r="M286" s="76">
        <v>41.77</v>
      </c>
    </row>
    <row r="287" spans="1:16" ht="23.25" thickBot="1">
      <c r="A287" s="422"/>
      <c r="B287" s="27" t="s">
        <v>129</v>
      </c>
      <c r="C287" s="92" t="s">
        <v>166</v>
      </c>
      <c r="D287" s="75">
        <v>44798</v>
      </c>
      <c r="E287" s="29"/>
      <c r="F287" s="31" t="s">
        <v>169</v>
      </c>
      <c r="G287" s="377"/>
      <c r="H287" s="378"/>
      <c r="I287" s="379"/>
      <c r="J287" s="24" t="s">
        <v>40</v>
      </c>
      <c r="K287" s="25"/>
      <c r="L287" s="25"/>
      <c r="M287" s="26"/>
    </row>
    <row r="288" spans="1:16" ht="24" thickTop="1" thickBot="1">
      <c r="A288" s="421">
        <f>A284+1</f>
        <v>67</v>
      </c>
      <c r="B288" s="158" t="s">
        <v>18</v>
      </c>
      <c r="C288" s="158" t="s">
        <v>19</v>
      </c>
      <c r="D288" s="158" t="s">
        <v>20</v>
      </c>
      <c r="E288" s="373" t="s">
        <v>21</v>
      </c>
      <c r="F288" s="405"/>
      <c r="G288" s="373" t="s">
        <v>12</v>
      </c>
      <c r="H288" s="406"/>
      <c r="I288" s="79"/>
      <c r="J288" s="19" t="s">
        <v>38</v>
      </c>
      <c r="K288" s="20"/>
      <c r="L288" s="20"/>
      <c r="M288" s="21"/>
    </row>
    <row r="289" spans="1:13" ht="23.25" thickBot="1">
      <c r="A289" s="355"/>
      <c r="B289" s="92" t="s">
        <v>137</v>
      </c>
      <c r="C289" s="92" t="s">
        <v>166</v>
      </c>
      <c r="D289" s="22">
        <v>44793</v>
      </c>
      <c r="E289" s="92"/>
      <c r="F289" s="92" t="s">
        <v>167</v>
      </c>
      <c r="G289" s="359" t="s">
        <v>166</v>
      </c>
      <c r="H289" s="360"/>
      <c r="I289" s="361"/>
      <c r="J289" s="23" t="s">
        <v>98</v>
      </c>
      <c r="K289" s="23"/>
      <c r="L289" s="23" t="s">
        <v>27</v>
      </c>
      <c r="M289" s="72">
        <v>335.72</v>
      </c>
    </row>
    <row r="290" spans="1:13" ht="23.25" thickBot="1">
      <c r="A290" s="355"/>
      <c r="B290" s="93" t="s">
        <v>28</v>
      </c>
      <c r="C290" s="93" t="s">
        <v>29</v>
      </c>
      <c r="D290" s="93" t="s">
        <v>30</v>
      </c>
      <c r="E290" s="391" t="s">
        <v>31</v>
      </c>
      <c r="F290" s="392"/>
      <c r="G290" s="363"/>
      <c r="H290" s="364"/>
      <c r="I290" s="365"/>
      <c r="J290" s="24" t="s">
        <v>37</v>
      </c>
      <c r="K290" s="25"/>
      <c r="L290" s="25" t="s">
        <v>27</v>
      </c>
      <c r="M290" s="76">
        <v>41.77</v>
      </c>
    </row>
    <row r="291" spans="1:13" ht="23.25" thickBot="1">
      <c r="A291" s="422"/>
      <c r="B291" s="27" t="s">
        <v>129</v>
      </c>
      <c r="C291" s="92" t="s">
        <v>166</v>
      </c>
      <c r="D291" s="75">
        <v>44798</v>
      </c>
      <c r="E291" s="29"/>
      <c r="F291" s="31" t="s">
        <v>169</v>
      </c>
      <c r="G291" s="377"/>
      <c r="H291" s="378"/>
      <c r="I291" s="379"/>
      <c r="J291" s="24" t="s">
        <v>40</v>
      </c>
      <c r="K291" s="25"/>
      <c r="L291" s="25"/>
      <c r="M291" s="26"/>
    </row>
    <row r="292" spans="1:13" ht="24" thickTop="1" thickBot="1">
      <c r="A292" s="421">
        <f>A288+1</f>
        <v>68</v>
      </c>
      <c r="B292" s="158" t="s">
        <v>18</v>
      </c>
      <c r="C292" s="158" t="s">
        <v>19</v>
      </c>
      <c r="D292" s="158" t="s">
        <v>20</v>
      </c>
      <c r="E292" s="373" t="s">
        <v>21</v>
      </c>
      <c r="F292" s="405"/>
      <c r="G292" s="373" t="s">
        <v>12</v>
      </c>
      <c r="H292" s="406"/>
      <c r="I292" s="79"/>
      <c r="J292" s="19" t="s">
        <v>38</v>
      </c>
      <c r="K292" s="20"/>
      <c r="L292" s="20"/>
      <c r="M292" s="21"/>
    </row>
    <row r="293" spans="1:13" ht="23.25" thickBot="1">
      <c r="A293" s="355"/>
      <c r="B293" s="92" t="s">
        <v>142</v>
      </c>
      <c r="C293" s="92" t="s">
        <v>166</v>
      </c>
      <c r="D293" s="22">
        <v>44793</v>
      </c>
      <c r="E293" s="92"/>
      <c r="F293" s="92" t="s">
        <v>167</v>
      </c>
      <c r="G293" s="359" t="s">
        <v>166</v>
      </c>
      <c r="H293" s="360"/>
      <c r="I293" s="361"/>
      <c r="J293" s="23" t="s">
        <v>98</v>
      </c>
      <c r="K293" s="23"/>
      <c r="L293" s="23" t="s">
        <v>27</v>
      </c>
      <c r="M293" s="72">
        <v>335.72</v>
      </c>
    </row>
    <row r="294" spans="1:13" ht="23.25" thickBot="1">
      <c r="A294" s="355"/>
      <c r="B294" s="93" t="s">
        <v>28</v>
      </c>
      <c r="C294" s="93" t="s">
        <v>29</v>
      </c>
      <c r="D294" s="93" t="s">
        <v>30</v>
      </c>
      <c r="E294" s="391" t="s">
        <v>31</v>
      </c>
      <c r="F294" s="392"/>
      <c r="G294" s="363"/>
      <c r="H294" s="364"/>
      <c r="I294" s="365"/>
      <c r="J294" s="24" t="s">
        <v>37</v>
      </c>
      <c r="K294" s="25"/>
      <c r="L294" s="25" t="s">
        <v>27</v>
      </c>
      <c r="M294" s="76">
        <v>41.77</v>
      </c>
    </row>
    <row r="295" spans="1:13" ht="23.25" thickBot="1">
      <c r="A295" s="422"/>
      <c r="B295" s="27" t="s">
        <v>129</v>
      </c>
      <c r="C295" s="92" t="s">
        <v>166</v>
      </c>
      <c r="D295" s="75">
        <v>44798</v>
      </c>
      <c r="E295" s="29"/>
      <c r="F295" s="31" t="s">
        <v>169</v>
      </c>
      <c r="G295" s="377"/>
      <c r="H295" s="378"/>
      <c r="I295" s="379"/>
      <c r="J295" s="24" t="s">
        <v>40</v>
      </c>
      <c r="K295" s="25"/>
      <c r="L295" s="25"/>
      <c r="M295" s="26"/>
    </row>
    <row r="296" spans="1:13" ht="24" thickTop="1" thickBot="1">
      <c r="A296" s="421">
        <f>A292+1</f>
        <v>69</v>
      </c>
      <c r="B296" s="158" t="s">
        <v>18</v>
      </c>
      <c r="C296" s="158" t="s">
        <v>19</v>
      </c>
      <c r="D296" s="158" t="s">
        <v>20</v>
      </c>
      <c r="E296" s="373" t="s">
        <v>21</v>
      </c>
      <c r="F296" s="405"/>
      <c r="G296" s="373" t="s">
        <v>12</v>
      </c>
      <c r="H296" s="406"/>
      <c r="I296" s="79"/>
      <c r="J296" s="19" t="s">
        <v>38</v>
      </c>
      <c r="K296" s="20"/>
      <c r="L296" s="20"/>
      <c r="M296" s="21"/>
    </row>
    <row r="297" spans="1:13" ht="23.25" thickBot="1">
      <c r="A297" s="355"/>
      <c r="B297" s="92" t="s">
        <v>159</v>
      </c>
      <c r="C297" s="92" t="s">
        <v>166</v>
      </c>
      <c r="D297" s="22">
        <v>44793</v>
      </c>
      <c r="E297" s="92"/>
      <c r="F297" s="92" t="s">
        <v>167</v>
      </c>
      <c r="G297" s="359" t="s">
        <v>166</v>
      </c>
      <c r="H297" s="360"/>
      <c r="I297" s="361"/>
      <c r="J297" s="23" t="s">
        <v>98</v>
      </c>
      <c r="K297" s="23"/>
      <c r="L297" s="23" t="s">
        <v>27</v>
      </c>
      <c r="M297" s="72">
        <v>335.72</v>
      </c>
    </row>
    <row r="298" spans="1:13" ht="23.25" thickBot="1">
      <c r="A298" s="355"/>
      <c r="B298" s="93" t="s">
        <v>28</v>
      </c>
      <c r="C298" s="93" t="s">
        <v>29</v>
      </c>
      <c r="D298" s="93" t="s">
        <v>30</v>
      </c>
      <c r="E298" s="391" t="s">
        <v>31</v>
      </c>
      <c r="F298" s="392"/>
      <c r="G298" s="363"/>
      <c r="H298" s="364"/>
      <c r="I298" s="365"/>
      <c r="J298" s="24" t="s">
        <v>37</v>
      </c>
      <c r="K298" s="25"/>
      <c r="L298" s="25" t="s">
        <v>27</v>
      </c>
      <c r="M298" s="76">
        <v>41.77</v>
      </c>
    </row>
    <row r="299" spans="1:13" ht="23.25" thickBot="1">
      <c r="A299" s="422"/>
      <c r="B299" s="27" t="s">
        <v>129</v>
      </c>
      <c r="C299" s="92" t="s">
        <v>166</v>
      </c>
      <c r="D299" s="75">
        <v>44798</v>
      </c>
      <c r="E299" s="29"/>
      <c r="F299" s="31" t="s">
        <v>169</v>
      </c>
      <c r="G299" s="377"/>
      <c r="H299" s="378"/>
      <c r="I299" s="379"/>
      <c r="J299" s="24" t="s">
        <v>40</v>
      </c>
      <c r="K299" s="25"/>
      <c r="L299" s="25"/>
      <c r="M299" s="26"/>
    </row>
    <row r="300" spans="1:13" ht="24" thickTop="1" thickBot="1">
      <c r="A300" s="421">
        <f>A296+1</f>
        <v>70</v>
      </c>
      <c r="B300" s="158" t="s">
        <v>18</v>
      </c>
      <c r="C300" s="158" t="s">
        <v>19</v>
      </c>
      <c r="D300" s="158" t="s">
        <v>20</v>
      </c>
      <c r="E300" s="373" t="s">
        <v>21</v>
      </c>
      <c r="F300" s="405"/>
      <c r="G300" s="373" t="s">
        <v>12</v>
      </c>
      <c r="H300" s="406"/>
      <c r="I300" s="79"/>
      <c r="J300" s="19" t="s">
        <v>38</v>
      </c>
      <c r="K300" s="20"/>
      <c r="L300" s="20"/>
      <c r="M300" s="21"/>
    </row>
    <row r="301" spans="1:13" ht="23.25" thickBot="1">
      <c r="A301" s="355"/>
      <c r="B301" s="92" t="s">
        <v>163</v>
      </c>
      <c r="C301" s="92" t="s">
        <v>166</v>
      </c>
      <c r="D301" s="22">
        <v>44793</v>
      </c>
      <c r="E301" s="92"/>
      <c r="F301" s="92" t="s">
        <v>167</v>
      </c>
      <c r="G301" s="359" t="s">
        <v>166</v>
      </c>
      <c r="H301" s="360"/>
      <c r="I301" s="361"/>
      <c r="J301" s="23" t="s">
        <v>98</v>
      </c>
      <c r="K301" s="23"/>
      <c r="L301" s="23" t="s">
        <v>27</v>
      </c>
      <c r="M301" s="72">
        <v>335.72</v>
      </c>
    </row>
    <row r="302" spans="1:13" ht="23.25" thickBot="1">
      <c r="A302" s="355"/>
      <c r="B302" s="93" t="s">
        <v>28</v>
      </c>
      <c r="C302" s="93" t="s">
        <v>29</v>
      </c>
      <c r="D302" s="93" t="s">
        <v>30</v>
      </c>
      <c r="E302" s="391" t="s">
        <v>31</v>
      </c>
      <c r="F302" s="392"/>
      <c r="G302" s="363"/>
      <c r="H302" s="364"/>
      <c r="I302" s="365"/>
      <c r="J302" s="24" t="s">
        <v>37</v>
      </c>
      <c r="K302" s="25"/>
      <c r="L302" s="25" t="s">
        <v>27</v>
      </c>
      <c r="M302" s="76">
        <v>41.77</v>
      </c>
    </row>
    <row r="303" spans="1:13" ht="23.25" thickBot="1">
      <c r="A303" s="422"/>
      <c r="B303" s="27" t="s">
        <v>129</v>
      </c>
      <c r="C303" s="92" t="s">
        <v>166</v>
      </c>
      <c r="D303" s="75">
        <v>44798</v>
      </c>
      <c r="E303" s="29"/>
      <c r="F303" s="31" t="s">
        <v>169</v>
      </c>
      <c r="G303" s="377"/>
      <c r="H303" s="378"/>
      <c r="I303" s="379"/>
      <c r="J303" s="24" t="s">
        <v>40</v>
      </c>
      <c r="K303" s="25"/>
      <c r="L303" s="25"/>
      <c r="M303" s="26"/>
    </row>
    <row r="304" spans="1:13" ht="24" thickTop="1" thickBot="1">
      <c r="A304" s="421">
        <f>A300+1</f>
        <v>71</v>
      </c>
      <c r="B304" s="158" t="s">
        <v>18</v>
      </c>
      <c r="C304" s="158" t="s">
        <v>19</v>
      </c>
      <c r="D304" s="158" t="s">
        <v>20</v>
      </c>
      <c r="E304" s="373" t="s">
        <v>21</v>
      </c>
      <c r="F304" s="405"/>
      <c r="G304" s="373" t="s">
        <v>12</v>
      </c>
      <c r="H304" s="406"/>
      <c r="I304" s="79"/>
      <c r="J304" s="19" t="s">
        <v>38</v>
      </c>
      <c r="K304" s="20"/>
      <c r="L304" s="20"/>
      <c r="M304" s="21"/>
    </row>
    <row r="305" spans="1:13" ht="23.25" thickBot="1">
      <c r="A305" s="355"/>
      <c r="B305" s="92" t="s">
        <v>175</v>
      </c>
      <c r="C305" s="92" t="s">
        <v>166</v>
      </c>
      <c r="D305" s="22">
        <v>44793</v>
      </c>
      <c r="E305" s="92"/>
      <c r="F305" s="92" t="s">
        <v>167</v>
      </c>
      <c r="G305" s="359" t="s">
        <v>166</v>
      </c>
      <c r="H305" s="360"/>
      <c r="I305" s="361"/>
      <c r="J305" s="23" t="s">
        <v>98</v>
      </c>
      <c r="K305" s="23"/>
      <c r="L305" s="23" t="s">
        <v>27</v>
      </c>
      <c r="M305" s="72">
        <v>335.72</v>
      </c>
    </row>
    <row r="306" spans="1:13" ht="23.25" thickBot="1">
      <c r="A306" s="355"/>
      <c r="B306" s="93" t="s">
        <v>28</v>
      </c>
      <c r="C306" s="93" t="s">
        <v>29</v>
      </c>
      <c r="D306" s="93" t="s">
        <v>30</v>
      </c>
      <c r="E306" s="391" t="s">
        <v>31</v>
      </c>
      <c r="F306" s="392"/>
      <c r="G306" s="363"/>
      <c r="H306" s="364"/>
      <c r="I306" s="365"/>
      <c r="J306" s="24" t="s">
        <v>37</v>
      </c>
      <c r="K306" s="25"/>
      <c r="L306" s="25" t="s">
        <v>27</v>
      </c>
      <c r="M306" s="76">
        <v>41.77</v>
      </c>
    </row>
    <row r="307" spans="1:13" ht="23.25" thickBot="1">
      <c r="A307" s="422"/>
      <c r="B307" s="27" t="s">
        <v>129</v>
      </c>
      <c r="C307" s="92" t="s">
        <v>166</v>
      </c>
      <c r="D307" s="75">
        <v>44798</v>
      </c>
      <c r="E307" s="29"/>
      <c r="F307" s="31" t="s">
        <v>169</v>
      </c>
      <c r="G307" s="377"/>
      <c r="H307" s="378"/>
      <c r="I307" s="379"/>
      <c r="J307" s="24" t="s">
        <v>40</v>
      </c>
      <c r="K307" s="25"/>
      <c r="L307" s="25"/>
      <c r="M307" s="26"/>
    </row>
    <row r="308" spans="1:13" ht="24" thickTop="1" thickBot="1">
      <c r="A308" s="421">
        <f>A304+1</f>
        <v>72</v>
      </c>
      <c r="B308" s="158" t="s">
        <v>18</v>
      </c>
      <c r="C308" s="158" t="s">
        <v>19</v>
      </c>
      <c r="D308" s="158" t="s">
        <v>20</v>
      </c>
      <c r="E308" s="373" t="s">
        <v>21</v>
      </c>
      <c r="F308" s="405"/>
      <c r="G308" s="373" t="s">
        <v>12</v>
      </c>
      <c r="H308" s="406"/>
      <c r="I308" s="79"/>
      <c r="J308" s="19" t="s">
        <v>38</v>
      </c>
      <c r="K308" s="20"/>
      <c r="L308" s="20"/>
      <c r="M308" s="21"/>
    </row>
    <row r="309" spans="1:13" ht="23.25" thickBot="1">
      <c r="A309" s="355"/>
      <c r="B309" s="92" t="s">
        <v>138</v>
      </c>
      <c r="C309" s="92" t="s">
        <v>166</v>
      </c>
      <c r="D309" s="22">
        <v>44793</v>
      </c>
      <c r="E309" s="92"/>
      <c r="F309" s="92" t="s">
        <v>167</v>
      </c>
      <c r="G309" s="359" t="s">
        <v>166</v>
      </c>
      <c r="H309" s="360"/>
      <c r="I309" s="361"/>
      <c r="J309" s="23" t="s">
        <v>98</v>
      </c>
      <c r="K309" s="23"/>
      <c r="L309" s="23" t="s">
        <v>27</v>
      </c>
      <c r="M309" s="72">
        <v>335.72</v>
      </c>
    </row>
    <row r="310" spans="1:13" ht="23.25" thickBot="1">
      <c r="A310" s="355"/>
      <c r="B310" s="93" t="s">
        <v>28</v>
      </c>
      <c r="C310" s="93" t="s">
        <v>29</v>
      </c>
      <c r="D310" s="93" t="s">
        <v>30</v>
      </c>
      <c r="E310" s="391" t="s">
        <v>31</v>
      </c>
      <c r="F310" s="392"/>
      <c r="G310" s="363"/>
      <c r="H310" s="364"/>
      <c r="I310" s="365"/>
      <c r="J310" s="24" t="s">
        <v>37</v>
      </c>
      <c r="K310" s="25"/>
      <c r="L310" s="25" t="s">
        <v>27</v>
      </c>
      <c r="M310" s="76">
        <v>41.77</v>
      </c>
    </row>
    <row r="311" spans="1:13" ht="23.25" thickBot="1">
      <c r="A311" s="355"/>
      <c r="B311" s="27" t="s">
        <v>129</v>
      </c>
      <c r="C311" s="92" t="s">
        <v>166</v>
      </c>
      <c r="D311" s="84">
        <v>44798</v>
      </c>
      <c r="E311" s="85"/>
      <c r="F311" s="86" t="s">
        <v>169</v>
      </c>
      <c r="G311" s="380"/>
      <c r="H311" s="381"/>
      <c r="I311" s="382"/>
      <c r="J311" s="24" t="s">
        <v>40</v>
      </c>
      <c r="K311" s="25"/>
      <c r="L311" s="25"/>
      <c r="M311" s="26"/>
    </row>
    <row r="312" spans="1:13" ht="23.25" thickBot="1">
      <c r="A312" s="355">
        <f>A308+1</f>
        <v>73</v>
      </c>
      <c r="B312" s="87" t="s">
        <v>18</v>
      </c>
      <c r="C312" s="87" t="s">
        <v>19</v>
      </c>
      <c r="D312" s="87" t="s">
        <v>20</v>
      </c>
      <c r="E312" s="358" t="s">
        <v>21</v>
      </c>
      <c r="F312" s="513"/>
      <c r="G312" s="358" t="s">
        <v>12</v>
      </c>
      <c r="H312" s="514"/>
      <c r="I312" s="88"/>
      <c r="J312" s="89" t="s">
        <v>38</v>
      </c>
      <c r="K312" s="90"/>
      <c r="L312" s="90"/>
      <c r="M312" s="91"/>
    </row>
    <row r="313" spans="1:13" ht="23.25" thickBot="1">
      <c r="A313" s="355"/>
      <c r="B313" s="92" t="s">
        <v>162</v>
      </c>
      <c r="C313" s="92" t="s">
        <v>166</v>
      </c>
      <c r="D313" s="22">
        <v>44793</v>
      </c>
      <c r="E313" s="92"/>
      <c r="F313" s="92" t="s">
        <v>167</v>
      </c>
      <c r="G313" s="359" t="s">
        <v>166</v>
      </c>
      <c r="H313" s="360"/>
      <c r="I313" s="361"/>
      <c r="J313" s="23" t="s">
        <v>98</v>
      </c>
      <c r="K313" s="23"/>
      <c r="L313" s="23" t="s">
        <v>27</v>
      </c>
      <c r="M313" s="72">
        <v>335.72</v>
      </c>
    </row>
    <row r="314" spans="1:13" ht="23.25" thickBot="1">
      <c r="A314" s="355"/>
      <c r="B314" s="93" t="s">
        <v>28</v>
      </c>
      <c r="C314" s="93" t="s">
        <v>29</v>
      </c>
      <c r="D314" s="93" t="s">
        <v>30</v>
      </c>
      <c r="E314" s="391" t="s">
        <v>31</v>
      </c>
      <c r="F314" s="392"/>
      <c r="G314" s="363"/>
      <c r="H314" s="364"/>
      <c r="I314" s="365"/>
      <c r="J314" s="24" t="s">
        <v>37</v>
      </c>
      <c r="K314" s="25"/>
      <c r="L314" s="25" t="s">
        <v>27</v>
      </c>
      <c r="M314" s="76">
        <v>41.77</v>
      </c>
    </row>
    <row r="315" spans="1:13" ht="23.25" thickBot="1">
      <c r="A315" s="356"/>
      <c r="B315" s="94" t="s">
        <v>129</v>
      </c>
      <c r="C315" s="95" t="s">
        <v>166</v>
      </c>
      <c r="D315" s="96">
        <v>44798</v>
      </c>
      <c r="E315" s="97"/>
      <c r="F315" s="98" t="s">
        <v>169</v>
      </c>
      <c r="G315" s="366"/>
      <c r="H315" s="367"/>
      <c r="I315" s="368"/>
      <c r="J315" s="99" t="s">
        <v>40</v>
      </c>
      <c r="K315" s="100"/>
      <c r="L315" s="100"/>
      <c r="M315" s="101"/>
    </row>
    <row r="316" spans="1:13" ht="23.25" thickTop="1">
      <c r="A316" s="421">
        <f>1</f>
        <v>1</v>
      </c>
      <c r="B316" s="158" t="s">
        <v>18</v>
      </c>
      <c r="C316" s="158" t="s">
        <v>19</v>
      </c>
      <c r="D316" s="158" t="s">
        <v>20</v>
      </c>
      <c r="E316" s="373" t="s">
        <v>21</v>
      </c>
      <c r="F316" s="405"/>
      <c r="G316" s="373" t="s">
        <v>12</v>
      </c>
      <c r="H316" s="406"/>
      <c r="I316" s="405"/>
      <c r="J316" s="19" t="s">
        <v>38</v>
      </c>
      <c r="K316" s="20"/>
      <c r="L316" s="102"/>
      <c r="M316" s="119"/>
    </row>
    <row r="317" spans="1:13" ht="45">
      <c r="A317" s="398"/>
      <c r="B317" s="103" t="s">
        <v>176</v>
      </c>
      <c r="C317" s="103" t="s">
        <v>177</v>
      </c>
      <c r="D317" s="104">
        <v>44754</v>
      </c>
      <c r="E317" s="105"/>
      <c r="F317" s="106" t="s">
        <v>178</v>
      </c>
      <c r="G317" s="384" t="s">
        <v>179</v>
      </c>
      <c r="H317" s="385"/>
      <c r="I317" s="386"/>
      <c r="J317" s="107" t="s">
        <v>26</v>
      </c>
      <c r="K317" s="108"/>
      <c r="L317" s="109" t="s">
        <v>27</v>
      </c>
      <c r="M317" s="159">
        <v>755</v>
      </c>
    </row>
    <row r="318" spans="1:13" ht="22.5">
      <c r="A318" s="398"/>
      <c r="B318" s="93" t="s">
        <v>28</v>
      </c>
      <c r="C318" s="93" t="s">
        <v>29</v>
      </c>
      <c r="D318" s="93" t="s">
        <v>30</v>
      </c>
      <c r="E318" s="362" t="s">
        <v>31</v>
      </c>
      <c r="F318" s="362"/>
      <c r="G318" s="363"/>
      <c r="H318" s="364"/>
      <c r="I318" s="365"/>
      <c r="J318" s="110" t="s">
        <v>32</v>
      </c>
      <c r="K318" s="109"/>
      <c r="L318" s="111" t="s">
        <v>27</v>
      </c>
      <c r="M318" s="160">
        <v>239.12</v>
      </c>
    </row>
    <row r="319" spans="1:13" ht="23.25" thickBot="1">
      <c r="A319" s="449"/>
      <c r="B319" s="112" t="s">
        <v>180</v>
      </c>
      <c r="C319" s="112" t="s">
        <v>181</v>
      </c>
      <c r="D319" s="104">
        <v>44758</v>
      </c>
      <c r="E319" s="113" t="s">
        <v>35</v>
      </c>
      <c r="F319" s="106" t="s">
        <v>182</v>
      </c>
      <c r="G319" s="377"/>
      <c r="H319" s="378"/>
      <c r="I319" s="379"/>
      <c r="J319" s="114" t="s">
        <v>37</v>
      </c>
      <c r="K319" s="115"/>
      <c r="L319" s="115" t="s">
        <v>27</v>
      </c>
      <c r="M319" s="161">
        <v>120</v>
      </c>
    </row>
    <row r="320" spans="1:13" ht="24" thickTop="1" thickBot="1">
      <c r="A320" s="421">
        <f>A316+1</f>
        <v>2</v>
      </c>
      <c r="B320" s="158" t="s">
        <v>18</v>
      </c>
      <c r="C320" s="158" t="s">
        <v>19</v>
      </c>
      <c r="D320" s="158" t="s">
        <v>20</v>
      </c>
      <c r="E320" s="423" t="s">
        <v>21</v>
      </c>
      <c r="F320" s="423"/>
      <c r="G320" s="373" t="s">
        <v>12</v>
      </c>
      <c r="H320" s="406"/>
      <c r="I320" s="405"/>
      <c r="J320" s="19" t="s">
        <v>38</v>
      </c>
      <c r="K320" s="20"/>
      <c r="L320" s="102"/>
      <c r="M320" s="119"/>
    </row>
    <row r="321" spans="1:13" ht="45.75" thickBot="1">
      <c r="A321" s="355"/>
      <c r="B321" s="92" t="s">
        <v>183</v>
      </c>
      <c r="C321" s="92" t="s">
        <v>184</v>
      </c>
      <c r="D321" s="22">
        <v>44770</v>
      </c>
      <c r="E321" s="92"/>
      <c r="F321" s="162" t="s">
        <v>185</v>
      </c>
      <c r="G321" s="359" t="s">
        <v>185</v>
      </c>
      <c r="H321" s="360"/>
      <c r="I321" s="361"/>
      <c r="J321" s="23" t="s">
        <v>26</v>
      </c>
      <c r="K321" s="23"/>
      <c r="L321" s="116" t="s">
        <v>27</v>
      </c>
      <c r="M321" s="117">
        <v>270</v>
      </c>
    </row>
    <row r="322" spans="1:13" ht="23.25" thickBot="1">
      <c r="A322" s="355"/>
      <c r="B322" s="93" t="s">
        <v>28</v>
      </c>
      <c r="C322" s="93" t="s">
        <v>29</v>
      </c>
      <c r="D322" s="93" t="s">
        <v>30</v>
      </c>
      <c r="E322" s="391" t="s">
        <v>31</v>
      </c>
      <c r="F322" s="392"/>
      <c r="G322" s="363"/>
      <c r="H322" s="364"/>
      <c r="I322" s="365"/>
      <c r="J322" s="24" t="s">
        <v>32</v>
      </c>
      <c r="K322" s="25"/>
      <c r="L322" s="118" t="s">
        <v>27</v>
      </c>
      <c r="M322" s="122">
        <v>807.2</v>
      </c>
    </row>
    <row r="323" spans="1:13" ht="23.25" thickBot="1">
      <c r="A323" s="422"/>
      <c r="B323" s="27" t="s">
        <v>186</v>
      </c>
      <c r="C323" s="27" t="s">
        <v>187</v>
      </c>
      <c r="D323" s="75">
        <v>44772</v>
      </c>
      <c r="E323" s="29" t="s">
        <v>35</v>
      </c>
      <c r="F323" s="30" t="s">
        <v>188</v>
      </c>
      <c r="G323" s="442"/>
      <c r="H323" s="443"/>
      <c r="I323" s="444"/>
      <c r="J323" s="24" t="s">
        <v>37</v>
      </c>
      <c r="K323" s="25"/>
      <c r="L323" s="118" t="s">
        <v>27</v>
      </c>
      <c r="M323" s="122">
        <v>100</v>
      </c>
    </row>
    <row r="324" spans="1:13" ht="24" thickTop="1" thickBot="1">
      <c r="A324" s="421">
        <f>A320+1</f>
        <v>3</v>
      </c>
      <c r="B324" s="158" t="s">
        <v>18</v>
      </c>
      <c r="C324" s="158" t="s">
        <v>19</v>
      </c>
      <c r="D324" s="158" t="s">
        <v>20</v>
      </c>
      <c r="E324" s="423" t="s">
        <v>21</v>
      </c>
      <c r="F324" s="423"/>
      <c r="G324" s="423" t="s">
        <v>12</v>
      </c>
      <c r="H324" s="373"/>
      <c r="I324" s="79"/>
      <c r="J324" s="19" t="s">
        <v>38</v>
      </c>
      <c r="K324" s="20"/>
      <c r="L324" s="102"/>
      <c r="M324" s="119"/>
    </row>
    <row r="325" spans="1:13" ht="45.75" thickBot="1">
      <c r="A325" s="355"/>
      <c r="B325" s="92" t="s">
        <v>189</v>
      </c>
      <c r="C325" s="92" t="s">
        <v>888</v>
      </c>
      <c r="D325" s="22">
        <v>44824</v>
      </c>
      <c r="E325" s="92"/>
      <c r="F325" s="92" t="s">
        <v>190</v>
      </c>
      <c r="G325" s="359" t="s">
        <v>191</v>
      </c>
      <c r="H325" s="360"/>
      <c r="I325" s="361"/>
      <c r="J325" s="23" t="s">
        <v>26</v>
      </c>
      <c r="K325" s="23"/>
      <c r="L325" s="116" t="s">
        <v>27</v>
      </c>
      <c r="M325" s="117">
        <v>934</v>
      </c>
    </row>
    <row r="326" spans="1:13" ht="23.25" thickBot="1">
      <c r="A326" s="355"/>
      <c r="B326" s="93" t="s">
        <v>28</v>
      </c>
      <c r="C326" s="93" t="s">
        <v>29</v>
      </c>
      <c r="D326" s="93" t="s">
        <v>30</v>
      </c>
      <c r="E326" s="391" t="s">
        <v>31</v>
      </c>
      <c r="F326" s="392"/>
      <c r="G326" s="363"/>
      <c r="H326" s="364"/>
      <c r="I326" s="365"/>
      <c r="J326" s="24" t="s">
        <v>192</v>
      </c>
      <c r="K326" s="25"/>
      <c r="L326" s="118" t="s">
        <v>27</v>
      </c>
      <c r="M326" s="122">
        <v>2381.27</v>
      </c>
    </row>
    <row r="327" spans="1:13" ht="34.5" thickBot="1">
      <c r="A327" s="422"/>
      <c r="B327" s="27" t="s">
        <v>193</v>
      </c>
      <c r="C327" s="27" t="s">
        <v>191</v>
      </c>
      <c r="D327" s="75">
        <v>44827</v>
      </c>
      <c r="E327" s="29" t="s">
        <v>35</v>
      </c>
      <c r="F327" s="30" t="s">
        <v>194</v>
      </c>
      <c r="G327" s="442"/>
      <c r="H327" s="443"/>
      <c r="I327" s="444"/>
      <c r="J327" s="24" t="s">
        <v>40</v>
      </c>
      <c r="K327" s="25"/>
      <c r="L327" s="118"/>
      <c r="M327" s="122"/>
    </row>
    <row r="328" spans="1:13" ht="24" thickTop="1" thickBot="1">
      <c r="A328" s="421">
        <f>A324+1</f>
        <v>4</v>
      </c>
      <c r="B328" s="158" t="s">
        <v>18</v>
      </c>
      <c r="C328" s="158" t="s">
        <v>19</v>
      </c>
      <c r="D328" s="158" t="s">
        <v>20</v>
      </c>
      <c r="E328" s="373" t="s">
        <v>21</v>
      </c>
      <c r="F328" s="405"/>
      <c r="G328" s="373" t="s">
        <v>12</v>
      </c>
      <c r="H328" s="406"/>
      <c r="I328" s="79"/>
      <c r="J328" s="19" t="s">
        <v>38</v>
      </c>
      <c r="K328" s="20"/>
      <c r="L328" s="102"/>
      <c r="M328" s="121"/>
    </row>
    <row r="329" spans="1:13" ht="34.5" thickBot="1">
      <c r="A329" s="355"/>
      <c r="B329" s="92" t="s">
        <v>195</v>
      </c>
      <c r="C329" s="92" t="s">
        <v>196</v>
      </c>
      <c r="D329" s="22">
        <v>44727</v>
      </c>
      <c r="E329" s="92"/>
      <c r="F329" s="92" t="s">
        <v>197</v>
      </c>
      <c r="G329" s="359" t="s">
        <v>198</v>
      </c>
      <c r="H329" s="360"/>
      <c r="I329" s="361"/>
      <c r="J329" s="23" t="s">
        <v>199</v>
      </c>
      <c r="K329" s="23"/>
      <c r="L329" s="116" t="s">
        <v>27</v>
      </c>
      <c r="M329" s="117">
        <v>1416.04</v>
      </c>
    </row>
    <row r="330" spans="1:13" ht="23.25" thickBot="1">
      <c r="A330" s="355"/>
      <c r="B330" s="93" t="s">
        <v>28</v>
      </c>
      <c r="C330" s="93" t="s">
        <v>29</v>
      </c>
      <c r="D330" s="93" t="s">
        <v>30</v>
      </c>
      <c r="E330" s="391" t="s">
        <v>31</v>
      </c>
      <c r="F330" s="392"/>
      <c r="G330" s="363"/>
      <c r="H330" s="364"/>
      <c r="I330" s="365"/>
      <c r="J330" s="24" t="s">
        <v>192</v>
      </c>
      <c r="K330" s="25"/>
      <c r="L330" s="118" t="s">
        <v>27</v>
      </c>
      <c r="M330" s="163">
        <v>540.19000000000005</v>
      </c>
    </row>
    <row r="331" spans="1:13" ht="23.25" thickBot="1">
      <c r="A331" s="422"/>
      <c r="B331" s="28" t="s">
        <v>200</v>
      </c>
      <c r="C331" s="28" t="s">
        <v>198</v>
      </c>
      <c r="D331" s="75">
        <v>44728</v>
      </c>
      <c r="E331" s="29" t="s">
        <v>35</v>
      </c>
      <c r="F331" s="37" t="s">
        <v>201</v>
      </c>
      <c r="G331" s="377"/>
      <c r="H331" s="378"/>
      <c r="I331" s="379"/>
      <c r="J331" s="38" t="s">
        <v>202</v>
      </c>
      <c r="K331" s="39"/>
      <c r="L331" s="120" t="s">
        <v>27</v>
      </c>
      <c r="M331" s="164">
        <v>575</v>
      </c>
    </row>
    <row r="332" spans="1:13" ht="24" thickTop="1" thickBot="1">
      <c r="A332" s="421">
        <f>A328+1</f>
        <v>5</v>
      </c>
      <c r="B332" s="158" t="s">
        <v>18</v>
      </c>
      <c r="C332" s="158" t="s">
        <v>19</v>
      </c>
      <c r="D332" s="158" t="s">
        <v>20</v>
      </c>
      <c r="E332" s="423" t="s">
        <v>21</v>
      </c>
      <c r="F332" s="423"/>
      <c r="G332" s="423" t="s">
        <v>12</v>
      </c>
      <c r="H332" s="373"/>
      <c r="I332" s="79"/>
      <c r="J332" s="19" t="s">
        <v>38</v>
      </c>
      <c r="K332" s="20"/>
      <c r="L332" s="102"/>
      <c r="M332" s="121"/>
    </row>
    <row r="333" spans="1:13" ht="34.5" thickBot="1">
      <c r="A333" s="355"/>
      <c r="B333" s="92" t="s">
        <v>203</v>
      </c>
      <c r="C333" s="92" t="s">
        <v>204</v>
      </c>
      <c r="D333" s="22">
        <v>44796</v>
      </c>
      <c r="E333" s="92"/>
      <c r="F333" s="92" t="s">
        <v>205</v>
      </c>
      <c r="G333" s="359" t="s">
        <v>191</v>
      </c>
      <c r="H333" s="360"/>
      <c r="I333" s="361"/>
      <c r="J333" s="23" t="s">
        <v>32</v>
      </c>
      <c r="K333" s="23"/>
      <c r="L333" s="116" t="s">
        <v>27</v>
      </c>
      <c r="M333" s="117">
        <v>500</v>
      </c>
    </row>
    <row r="334" spans="1:13" ht="23.25" thickBot="1">
      <c r="A334" s="355"/>
      <c r="B334" s="93" t="s">
        <v>28</v>
      </c>
      <c r="C334" s="93" t="s">
        <v>29</v>
      </c>
      <c r="D334" s="93" t="s">
        <v>30</v>
      </c>
      <c r="E334" s="362" t="s">
        <v>31</v>
      </c>
      <c r="F334" s="362"/>
      <c r="G334" s="363"/>
      <c r="H334" s="364"/>
      <c r="I334" s="365"/>
      <c r="J334" s="24" t="s">
        <v>98</v>
      </c>
      <c r="K334" s="25"/>
      <c r="L334" s="118" t="s">
        <v>27</v>
      </c>
      <c r="M334" s="122">
        <v>126</v>
      </c>
    </row>
    <row r="335" spans="1:13" ht="34.5" thickBot="1">
      <c r="A335" s="422"/>
      <c r="B335" s="27" t="s">
        <v>206</v>
      </c>
      <c r="C335" s="27" t="s">
        <v>191</v>
      </c>
      <c r="D335" s="75">
        <v>44798</v>
      </c>
      <c r="E335" s="29" t="s">
        <v>35</v>
      </c>
      <c r="F335" s="31" t="s">
        <v>207</v>
      </c>
      <c r="G335" s="377"/>
      <c r="H335" s="378"/>
      <c r="I335" s="379"/>
      <c r="J335" s="24" t="s">
        <v>37</v>
      </c>
      <c r="K335" s="25"/>
      <c r="L335" s="118" t="s">
        <v>27</v>
      </c>
      <c r="M335" s="122">
        <v>74</v>
      </c>
    </row>
    <row r="336" spans="1:13" ht="24" thickTop="1" thickBot="1">
      <c r="A336" s="421">
        <f>A332+1</f>
        <v>6</v>
      </c>
      <c r="B336" s="158" t="s">
        <v>18</v>
      </c>
      <c r="C336" s="158" t="s">
        <v>19</v>
      </c>
      <c r="D336" s="158" t="s">
        <v>20</v>
      </c>
      <c r="E336" s="423" t="s">
        <v>21</v>
      </c>
      <c r="F336" s="423"/>
      <c r="G336" s="423" t="s">
        <v>12</v>
      </c>
      <c r="H336" s="373"/>
      <c r="I336" s="79"/>
      <c r="J336" s="19" t="s">
        <v>38</v>
      </c>
      <c r="K336" s="20"/>
      <c r="L336" s="102"/>
      <c r="M336" s="119"/>
    </row>
    <row r="337" spans="1:13" ht="45.75" thickBot="1">
      <c r="A337" s="355"/>
      <c r="B337" s="103" t="s">
        <v>208</v>
      </c>
      <c r="C337" s="103" t="s">
        <v>209</v>
      </c>
      <c r="D337" s="104">
        <v>44690</v>
      </c>
      <c r="E337" s="103"/>
      <c r="F337" s="103" t="s">
        <v>210</v>
      </c>
      <c r="G337" s="384" t="s">
        <v>211</v>
      </c>
      <c r="H337" s="385"/>
      <c r="I337" s="386"/>
      <c r="J337" s="103" t="s">
        <v>26</v>
      </c>
      <c r="K337" s="103"/>
      <c r="L337" s="123" t="s">
        <v>27</v>
      </c>
      <c r="M337" s="165">
        <v>995</v>
      </c>
    </row>
    <row r="338" spans="1:13" ht="23.25" thickBot="1">
      <c r="A338" s="355"/>
      <c r="B338" s="93" t="s">
        <v>28</v>
      </c>
      <c r="C338" s="93" t="s">
        <v>29</v>
      </c>
      <c r="D338" s="93" t="s">
        <v>30</v>
      </c>
      <c r="E338" s="391" t="s">
        <v>31</v>
      </c>
      <c r="F338" s="392"/>
      <c r="G338" s="363"/>
      <c r="H338" s="364"/>
      <c r="I338" s="365"/>
      <c r="J338" s="24" t="s">
        <v>32</v>
      </c>
      <c r="K338" s="25"/>
      <c r="L338" s="118" t="s">
        <v>27</v>
      </c>
      <c r="M338" s="122">
        <v>1082</v>
      </c>
    </row>
    <row r="339" spans="1:13" ht="23.25" thickBot="1">
      <c r="A339" s="422"/>
      <c r="B339" s="112" t="s">
        <v>212</v>
      </c>
      <c r="C339" s="112" t="s">
        <v>211</v>
      </c>
      <c r="D339" s="104">
        <v>44693</v>
      </c>
      <c r="E339" s="29" t="s">
        <v>35</v>
      </c>
      <c r="F339" s="106" t="s">
        <v>213</v>
      </c>
      <c r="G339" s="442"/>
      <c r="H339" s="443"/>
      <c r="I339" s="444"/>
      <c r="J339" s="24" t="s">
        <v>214</v>
      </c>
      <c r="K339" s="25"/>
      <c r="L339" s="118" t="s">
        <v>27</v>
      </c>
      <c r="M339" s="122">
        <v>145</v>
      </c>
    </row>
    <row r="340" spans="1:13" ht="24" thickTop="1" thickBot="1">
      <c r="A340" s="421">
        <f>A336+1</f>
        <v>7</v>
      </c>
      <c r="B340" s="158" t="s">
        <v>18</v>
      </c>
      <c r="C340" s="158" t="s">
        <v>19</v>
      </c>
      <c r="D340" s="158" t="s">
        <v>20</v>
      </c>
      <c r="E340" s="423" t="s">
        <v>21</v>
      </c>
      <c r="F340" s="423"/>
      <c r="G340" s="423" t="s">
        <v>12</v>
      </c>
      <c r="H340" s="373"/>
      <c r="I340" s="79"/>
      <c r="J340" s="19" t="s">
        <v>38</v>
      </c>
      <c r="K340" s="20"/>
      <c r="L340" s="102"/>
      <c r="M340" s="119"/>
    </row>
    <row r="341" spans="1:13" ht="91.5" thickBot="1">
      <c r="A341" s="355"/>
      <c r="B341" s="166" t="s">
        <v>215</v>
      </c>
      <c r="C341" s="167" t="s">
        <v>216</v>
      </c>
      <c r="D341" s="22">
        <v>44676</v>
      </c>
      <c r="E341" s="92"/>
      <c r="F341" s="168" t="s">
        <v>217</v>
      </c>
      <c r="G341" s="359" t="s">
        <v>218</v>
      </c>
      <c r="H341" s="360"/>
      <c r="I341" s="361"/>
      <c r="J341" s="107" t="s">
        <v>219</v>
      </c>
      <c r="K341" s="23"/>
      <c r="L341" s="116" t="s">
        <v>27</v>
      </c>
      <c r="M341" s="122">
        <v>1000</v>
      </c>
    </row>
    <row r="342" spans="1:13" ht="23.25" thickBot="1">
      <c r="A342" s="355"/>
      <c r="B342" s="93" t="s">
        <v>28</v>
      </c>
      <c r="C342" s="93" t="s">
        <v>29</v>
      </c>
      <c r="D342" s="93" t="s">
        <v>30</v>
      </c>
      <c r="E342" s="391" t="s">
        <v>31</v>
      </c>
      <c r="F342" s="392"/>
      <c r="G342" s="363"/>
      <c r="H342" s="364"/>
      <c r="I342" s="365"/>
      <c r="J342" s="110"/>
      <c r="K342" s="25"/>
      <c r="L342" s="118"/>
      <c r="M342" s="127"/>
    </row>
    <row r="343" spans="1:13" ht="34.5" thickBot="1">
      <c r="A343" s="422"/>
      <c r="B343" s="77" t="s">
        <v>220</v>
      </c>
      <c r="C343" s="27" t="s">
        <v>221</v>
      </c>
      <c r="D343" s="124">
        <v>44680</v>
      </c>
      <c r="E343" s="29" t="s">
        <v>35</v>
      </c>
      <c r="F343" s="106" t="s">
        <v>222</v>
      </c>
      <c r="G343" s="442"/>
      <c r="H343" s="443"/>
      <c r="I343" s="444"/>
      <c r="J343" s="114"/>
      <c r="K343" s="118"/>
      <c r="L343" s="118"/>
      <c r="M343" s="127"/>
    </row>
    <row r="344" spans="1:13" ht="24" thickTop="1" thickBot="1">
      <c r="A344" s="421">
        <f>A340+1</f>
        <v>8</v>
      </c>
      <c r="B344" s="158" t="s">
        <v>18</v>
      </c>
      <c r="C344" s="158" t="s">
        <v>19</v>
      </c>
      <c r="D344" s="158" t="s">
        <v>20</v>
      </c>
      <c r="E344" s="373" t="s">
        <v>21</v>
      </c>
      <c r="F344" s="405"/>
      <c r="G344" s="373" t="s">
        <v>12</v>
      </c>
      <c r="H344" s="406"/>
      <c r="I344" s="79"/>
      <c r="J344" s="19" t="s">
        <v>38</v>
      </c>
      <c r="K344" s="20"/>
      <c r="L344" s="102"/>
      <c r="M344" s="119"/>
    </row>
    <row r="345" spans="1:13" ht="46.5" thickBot="1">
      <c r="A345" s="355"/>
      <c r="B345" s="168" t="s">
        <v>223</v>
      </c>
      <c r="C345" s="167" t="s">
        <v>224</v>
      </c>
      <c r="D345" s="22">
        <v>44695</v>
      </c>
      <c r="E345" s="92"/>
      <c r="F345" s="167" t="s">
        <v>225</v>
      </c>
      <c r="G345" s="515" t="s">
        <v>226</v>
      </c>
      <c r="H345" s="515"/>
      <c r="I345" s="515"/>
      <c r="J345" s="107" t="s">
        <v>26</v>
      </c>
      <c r="K345" s="23"/>
      <c r="L345" s="116" t="s">
        <v>27</v>
      </c>
      <c r="M345" s="117">
        <v>1133.03</v>
      </c>
    </row>
    <row r="346" spans="1:13" ht="23.25" thickBot="1">
      <c r="A346" s="355"/>
      <c r="B346" s="93" t="s">
        <v>28</v>
      </c>
      <c r="C346" s="93" t="s">
        <v>227</v>
      </c>
      <c r="D346" s="93" t="s">
        <v>30</v>
      </c>
      <c r="E346" s="391" t="s">
        <v>31</v>
      </c>
      <c r="F346" s="392"/>
      <c r="G346" s="363"/>
      <c r="H346" s="364"/>
      <c r="I346" s="365"/>
      <c r="J346" s="110" t="s">
        <v>32</v>
      </c>
      <c r="K346" s="25"/>
      <c r="L346" s="118" t="s">
        <v>27</v>
      </c>
      <c r="M346" s="163">
        <v>677.2</v>
      </c>
    </row>
    <row r="347" spans="1:13" ht="34.5" thickBot="1">
      <c r="A347" s="422"/>
      <c r="B347" s="77" t="s">
        <v>228</v>
      </c>
      <c r="C347" s="167" t="s">
        <v>229</v>
      </c>
      <c r="D347" s="75">
        <v>44701</v>
      </c>
      <c r="E347" s="29"/>
      <c r="F347" s="125" t="s">
        <v>230</v>
      </c>
      <c r="G347" s="377"/>
      <c r="H347" s="378"/>
      <c r="I347" s="379"/>
      <c r="J347" s="114" t="s">
        <v>219</v>
      </c>
      <c r="K347" s="120"/>
      <c r="L347" s="120" t="s">
        <v>27</v>
      </c>
      <c r="M347" s="164">
        <v>300</v>
      </c>
    </row>
    <row r="348" spans="1:13" ht="24" thickTop="1" thickBot="1">
      <c r="A348" s="421">
        <f>A344+1</f>
        <v>9</v>
      </c>
      <c r="B348" s="158" t="s">
        <v>18</v>
      </c>
      <c r="C348" s="158" t="s">
        <v>19</v>
      </c>
      <c r="D348" s="158" t="s">
        <v>20</v>
      </c>
      <c r="E348" s="423" t="s">
        <v>21</v>
      </c>
      <c r="F348" s="423"/>
      <c r="G348" s="423" t="s">
        <v>12</v>
      </c>
      <c r="H348" s="373"/>
      <c r="I348" s="79"/>
      <c r="J348" s="19" t="s">
        <v>38</v>
      </c>
      <c r="K348" s="20"/>
      <c r="L348" s="102"/>
      <c r="M348" s="119"/>
    </row>
    <row r="349" spans="1:13" ht="45.75" thickBot="1">
      <c r="A349" s="355"/>
      <c r="B349" s="92" t="s">
        <v>231</v>
      </c>
      <c r="C349" s="92" t="s">
        <v>232</v>
      </c>
      <c r="D349" s="22">
        <v>44721</v>
      </c>
      <c r="E349" s="92"/>
      <c r="F349" s="92" t="s">
        <v>233</v>
      </c>
      <c r="G349" s="515" t="s">
        <v>234</v>
      </c>
      <c r="H349" s="516"/>
      <c r="I349" s="516"/>
      <c r="J349" s="23" t="s">
        <v>32</v>
      </c>
      <c r="K349" s="23"/>
      <c r="L349" s="116" t="s">
        <v>27</v>
      </c>
      <c r="M349" s="117">
        <v>886.09</v>
      </c>
    </row>
    <row r="350" spans="1:13" ht="23.25" thickBot="1">
      <c r="A350" s="355"/>
      <c r="B350" s="93" t="s">
        <v>28</v>
      </c>
      <c r="C350" s="93" t="s">
        <v>29</v>
      </c>
      <c r="D350" s="93" t="s">
        <v>30</v>
      </c>
      <c r="E350" s="362" t="s">
        <v>31</v>
      </c>
      <c r="F350" s="362"/>
      <c r="G350" s="363"/>
      <c r="H350" s="364"/>
      <c r="I350" s="365"/>
      <c r="J350" s="24" t="s">
        <v>39</v>
      </c>
      <c r="K350" s="25"/>
      <c r="L350" s="118"/>
      <c r="M350" s="122"/>
    </row>
    <row r="351" spans="1:13" ht="34.5" thickBot="1">
      <c r="A351" s="422"/>
      <c r="B351" s="27" t="s">
        <v>235</v>
      </c>
      <c r="C351" s="27" t="s">
        <v>234</v>
      </c>
      <c r="D351" s="75">
        <v>44721</v>
      </c>
      <c r="E351" s="29" t="s">
        <v>35</v>
      </c>
      <c r="F351" s="31" t="s">
        <v>236</v>
      </c>
      <c r="G351" s="377"/>
      <c r="H351" s="378"/>
      <c r="I351" s="379"/>
      <c r="J351" s="24" t="s">
        <v>40</v>
      </c>
      <c r="K351" s="25"/>
      <c r="L351" s="118"/>
      <c r="M351" s="122"/>
    </row>
    <row r="352" spans="1:13" ht="24" thickTop="1" thickBot="1">
      <c r="A352" s="421">
        <f>A348+1</f>
        <v>10</v>
      </c>
      <c r="B352" s="158" t="s">
        <v>18</v>
      </c>
      <c r="C352" s="158" t="s">
        <v>19</v>
      </c>
      <c r="D352" s="158" t="s">
        <v>20</v>
      </c>
      <c r="E352" s="423" t="s">
        <v>21</v>
      </c>
      <c r="F352" s="423"/>
      <c r="G352" s="423" t="s">
        <v>12</v>
      </c>
      <c r="H352" s="373"/>
      <c r="I352" s="79"/>
      <c r="J352" s="19" t="s">
        <v>38</v>
      </c>
      <c r="K352" s="20"/>
      <c r="L352" s="102"/>
      <c r="M352" s="119"/>
    </row>
    <row r="353" spans="1:13" ht="45.75" thickBot="1">
      <c r="A353" s="355"/>
      <c r="B353" s="92" t="s">
        <v>237</v>
      </c>
      <c r="C353" s="92" t="s">
        <v>232</v>
      </c>
      <c r="D353" s="22">
        <v>44721</v>
      </c>
      <c r="E353" s="92"/>
      <c r="F353" s="92" t="s">
        <v>233</v>
      </c>
      <c r="G353" s="515" t="s">
        <v>234</v>
      </c>
      <c r="H353" s="516"/>
      <c r="I353" s="516"/>
      <c r="J353" s="23" t="s">
        <v>32</v>
      </c>
      <c r="K353" s="23"/>
      <c r="L353" s="116" t="s">
        <v>27</v>
      </c>
      <c r="M353" s="117">
        <v>886.09</v>
      </c>
    </row>
    <row r="354" spans="1:13" ht="23.25" thickBot="1">
      <c r="A354" s="355"/>
      <c r="B354" s="93" t="s">
        <v>28</v>
      </c>
      <c r="C354" s="93" t="s">
        <v>29</v>
      </c>
      <c r="D354" s="93" t="s">
        <v>30</v>
      </c>
      <c r="E354" s="362" t="s">
        <v>31</v>
      </c>
      <c r="F354" s="362"/>
      <c r="G354" s="363"/>
      <c r="H354" s="364"/>
      <c r="I354" s="365"/>
      <c r="J354" s="24" t="s">
        <v>39</v>
      </c>
      <c r="K354" s="25"/>
      <c r="L354" s="118"/>
      <c r="M354" s="122"/>
    </row>
    <row r="355" spans="1:13" ht="34.5" thickBot="1">
      <c r="A355" s="422"/>
      <c r="B355" s="77" t="s">
        <v>235</v>
      </c>
      <c r="C355" s="27" t="s">
        <v>234</v>
      </c>
      <c r="D355" s="75">
        <v>44721</v>
      </c>
      <c r="E355" s="29" t="s">
        <v>35</v>
      </c>
      <c r="F355" s="30" t="s">
        <v>236</v>
      </c>
      <c r="G355" s="377"/>
      <c r="H355" s="378"/>
      <c r="I355" s="379"/>
      <c r="J355" s="24" t="s">
        <v>40</v>
      </c>
      <c r="K355" s="25"/>
      <c r="L355" s="118"/>
      <c r="M355" s="122"/>
    </row>
    <row r="356" spans="1:13" ht="24" thickTop="1" thickBot="1">
      <c r="A356" s="421">
        <f>A352+1</f>
        <v>11</v>
      </c>
      <c r="B356" s="158" t="s">
        <v>18</v>
      </c>
      <c r="C356" s="158" t="s">
        <v>19</v>
      </c>
      <c r="D356" s="158" t="s">
        <v>20</v>
      </c>
      <c r="E356" s="423" t="s">
        <v>21</v>
      </c>
      <c r="F356" s="423"/>
      <c r="G356" s="423" t="s">
        <v>12</v>
      </c>
      <c r="H356" s="373"/>
      <c r="I356" s="79"/>
      <c r="J356" s="19" t="s">
        <v>38</v>
      </c>
      <c r="K356" s="20"/>
      <c r="L356" s="102"/>
      <c r="M356" s="119"/>
    </row>
    <row r="357" spans="1:13" ht="34.5" thickBot="1">
      <c r="A357" s="355"/>
      <c r="B357" s="92" t="s">
        <v>238</v>
      </c>
      <c r="C357" s="92" t="s">
        <v>239</v>
      </c>
      <c r="D357" s="22">
        <v>44778</v>
      </c>
      <c r="E357" s="92"/>
      <c r="F357" s="92" t="s">
        <v>240</v>
      </c>
      <c r="G357" s="515" t="s">
        <v>241</v>
      </c>
      <c r="H357" s="516"/>
      <c r="I357" s="516"/>
      <c r="J357" s="23" t="s">
        <v>242</v>
      </c>
      <c r="K357" s="23"/>
      <c r="L357" s="116" t="s">
        <v>27</v>
      </c>
      <c r="M357" s="117">
        <v>1999</v>
      </c>
    </row>
    <row r="358" spans="1:13" ht="23.25" thickBot="1">
      <c r="A358" s="355"/>
      <c r="B358" s="93" t="s">
        <v>28</v>
      </c>
      <c r="C358" s="93" t="s">
        <v>29</v>
      </c>
      <c r="D358" s="93" t="s">
        <v>30</v>
      </c>
      <c r="E358" s="362" t="s">
        <v>31</v>
      </c>
      <c r="F358" s="362"/>
      <c r="G358" s="363"/>
      <c r="H358" s="364"/>
      <c r="I358" s="365"/>
      <c r="J358" s="24" t="s">
        <v>37</v>
      </c>
      <c r="K358" s="25"/>
      <c r="L358" s="118" t="s">
        <v>27</v>
      </c>
      <c r="M358" s="122">
        <v>45</v>
      </c>
    </row>
    <row r="359" spans="1:13" ht="68.25" thickBot="1">
      <c r="A359" s="422"/>
      <c r="B359" s="77" t="s">
        <v>243</v>
      </c>
      <c r="C359" s="28" t="s">
        <v>244</v>
      </c>
      <c r="D359" s="75">
        <v>44780</v>
      </c>
      <c r="E359" s="29" t="s">
        <v>35</v>
      </c>
      <c r="F359" s="37" t="s">
        <v>245</v>
      </c>
      <c r="G359" s="377"/>
      <c r="H359" s="378"/>
      <c r="I359" s="379"/>
      <c r="J359" s="38" t="s">
        <v>40</v>
      </c>
      <c r="K359" s="39"/>
      <c r="L359" s="120"/>
      <c r="M359" s="126"/>
    </row>
    <row r="360" spans="1:13" ht="24" thickTop="1" thickBot="1">
      <c r="A360" s="421">
        <f>A356+1</f>
        <v>12</v>
      </c>
      <c r="B360" s="158" t="s">
        <v>18</v>
      </c>
      <c r="C360" s="158" t="s">
        <v>19</v>
      </c>
      <c r="D360" s="158" t="s">
        <v>20</v>
      </c>
      <c r="E360" s="423" t="s">
        <v>21</v>
      </c>
      <c r="F360" s="423"/>
      <c r="G360" s="423" t="s">
        <v>12</v>
      </c>
      <c r="H360" s="373"/>
      <c r="I360" s="79"/>
      <c r="J360" s="19" t="s">
        <v>38</v>
      </c>
      <c r="K360" s="20"/>
      <c r="L360" s="102"/>
      <c r="M360" s="119"/>
    </row>
    <row r="361" spans="1:13" ht="34.5" thickBot="1">
      <c r="A361" s="355"/>
      <c r="B361" s="92" t="s">
        <v>246</v>
      </c>
      <c r="C361" s="92" t="s">
        <v>247</v>
      </c>
      <c r="D361" s="22">
        <v>44841</v>
      </c>
      <c r="E361" s="92"/>
      <c r="F361" s="92" t="s">
        <v>248</v>
      </c>
      <c r="G361" s="515" t="s">
        <v>249</v>
      </c>
      <c r="H361" s="516"/>
      <c r="I361" s="516"/>
      <c r="J361" s="23" t="s">
        <v>250</v>
      </c>
      <c r="K361" s="23"/>
      <c r="L361" s="116" t="s">
        <v>27</v>
      </c>
      <c r="M361" s="117">
        <v>400</v>
      </c>
    </row>
    <row r="362" spans="1:13" ht="23.25" thickBot="1">
      <c r="A362" s="355"/>
      <c r="B362" s="93" t="s">
        <v>28</v>
      </c>
      <c r="C362" s="93" t="s">
        <v>29</v>
      </c>
      <c r="D362" s="93" t="s">
        <v>30</v>
      </c>
      <c r="E362" s="362" t="s">
        <v>31</v>
      </c>
      <c r="F362" s="362"/>
      <c r="G362" s="363"/>
      <c r="H362" s="364"/>
      <c r="I362" s="365"/>
      <c r="J362" s="24" t="s">
        <v>98</v>
      </c>
      <c r="K362" s="25"/>
      <c r="L362" s="118" t="s">
        <v>27</v>
      </c>
      <c r="M362" s="122">
        <v>600</v>
      </c>
    </row>
    <row r="363" spans="1:13" ht="34.5" thickBot="1">
      <c r="A363" s="422"/>
      <c r="B363" s="77" t="s">
        <v>251</v>
      </c>
      <c r="C363" s="27" t="s">
        <v>252</v>
      </c>
      <c r="D363" s="75">
        <v>44845</v>
      </c>
      <c r="E363" s="29" t="s">
        <v>35</v>
      </c>
      <c r="F363" s="31" t="s">
        <v>253</v>
      </c>
      <c r="G363" s="377"/>
      <c r="H363" s="378"/>
      <c r="I363" s="379"/>
      <c r="J363" s="24" t="s">
        <v>37</v>
      </c>
      <c r="K363" s="25"/>
      <c r="L363" s="118" t="s">
        <v>27</v>
      </c>
      <c r="M363" s="122">
        <v>120</v>
      </c>
    </row>
    <row r="364" spans="1:13" ht="24" thickTop="1" thickBot="1">
      <c r="A364" s="421">
        <f>A360+1</f>
        <v>13</v>
      </c>
      <c r="B364" s="158" t="s">
        <v>18</v>
      </c>
      <c r="C364" s="158" t="s">
        <v>19</v>
      </c>
      <c r="D364" s="158" t="s">
        <v>20</v>
      </c>
      <c r="E364" s="423" t="s">
        <v>21</v>
      </c>
      <c r="F364" s="423"/>
      <c r="G364" s="423" t="s">
        <v>12</v>
      </c>
      <c r="H364" s="373"/>
      <c r="I364" s="79"/>
      <c r="J364" s="19" t="s">
        <v>38</v>
      </c>
      <c r="K364" s="20"/>
      <c r="L364" s="102"/>
      <c r="M364" s="119"/>
    </row>
    <row r="365" spans="1:13" ht="34.5" thickBot="1">
      <c r="A365" s="355"/>
      <c r="B365" s="92" t="s">
        <v>254</v>
      </c>
      <c r="C365" s="92" t="s">
        <v>247</v>
      </c>
      <c r="D365" s="22">
        <v>44841</v>
      </c>
      <c r="E365" s="92"/>
      <c r="F365" s="92" t="s">
        <v>248</v>
      </c>
      <c r="G365" s="359" t="s">
        <v>255</v>
      </c>
      <c r="H365" s="517"/>
      <c r="I365" s="518"/>
      <c r="J365" s="23" t="s">
        <v>250</v>
      </c>
      <c r="K365" s="23"/>
      <c r="L365" s="116" t="s">
        <v>27</v>
      </c>
      <c r="M365" s="117">
        <v>1050</v>
      </c>
    </row>
    <row r="366" spans="1:13" ht="23.25" thickBot="1">
      <c r="A366" s="355"/>
      <c r="B366" s="93" t="s">
        <v>28</v>
      </c>
      <c r="C366" s="93" t="s">
        <v>29</v>
      </c>
      <c r="D366" s="93" t="s">
        <v>30</v>
      </c>
      <c r="E366" s="362" t="s">
        <v>31</v>
      </c>
      <c r="F366" s="362"/>
      <c r="G366" s="363"/>
      <c r="H366" s="364"/>
      <c r="I366" s="365"/>
      <c r="J366" s="24" t="s">
        <v>242</v>
      </c>
      <c r="K366" s="25"/>
      <c r="L366" s="118" t="s">
        <v>27</v>
      </c>
      <c r="M366" s="122">
        <v>335</v>
      </c>
    </row>
    <row r="367" spans="1:13" ht="23.25" thickBot="1">
      <c r="A367" s="422"/>
      <c r="B367" s="77" t="s">
        <v>256</v>
      </c>
      <c r="C367" s="27" t="s">
        <v>252</v>
      </c>
      <c r="D367" s="75">
        <v>44845</v>
      </c>
      <c r="E367" s="29" t="s">
        <v>35</v>
      </c>
      <c r="F367" s="31" t="s">
        <v>253</v>
      </c>
      <c r="G367" s="377"/>
      <c r="H367" s="378"/>
      <c r="I367" s="379"/>
      <c r="J367" s="24" t="s">
        <v>98</v>
      </c>
      <c r="K367" s="25"/>
      <c r="L367" s="118" t="s">
        <v>27</v>
      </c>
      <c r="M367" s="122">
        <v>1530</v>
      </c>
    </row>
    <row r="368" spans="1:13" ht="24" thickTop="1" thickBot="1">
      <c r="A368" s="421">
        <f>A364+1</f>
        <v>14</v>
      </c>
      <c r="B368" s="158" t="s">
        <v>18</v>
      </c>
      <c r="C368" s="158" t="s">
        <v>19</v>
      </c>
      <c r="D368" s="158" t="s">
        <v>20</v>
      </c>
      <c r="E368" s="423" t="s">
        <v>21</v>
      </c>
      <c r="F368" s="423"/>
      <c r="G368" s="423" t="s">
        <v>12</v>
      </c>
      <c r="H368" s="373"/>
      <c r="I368" s="79"/>
      <c r="J368" s="19" t="s">
        <v>38</v>
      </c>
      <c r="K368" s="20"/>
      <c r="L368" s="102"/>
      <c r="M368" s="119"/>
    </row>
    <row r="369" spans="1:13" ht="68.25" thickBot="1">
      <c r="A369" s="355"/>
      <c r="B369" s="92" t="s">
        <v>257</v>
      </c>
      <c r="C369" s="92" t="s">
        <v>258</v>
      </c>
      <c r="D369" s="22">
        <v>44823</v>
      </c>
      <c r="E369" s="92"/>
      <c r="F369" s="92" t="s">
        <v>217</v>
      </c>
      <c r="G369" s="359" t="s">
        <v>259</v>
      </c>
      <c r="H369" s="517"/>
      <c r="I369" s="518"/>
      <c r="J369" s="23" t="s">
        <v>242</v>
      </c>
      <c r="K369" s="23"/>
      <c r="L369" s="116" t="s">
        <v>27</v>
      </c>
      <c r="M369" s="117">
        <v>1000</v>
      </c>
    </row>
    <row r="370" spans="1:13" ht="23.25" thickBot="1">
      <c r="A370" s="355"/>
      <c r="B370" s="93" t="s">
        <v>28</v>
      </c>
      <c r="C370" s="93" t="s">
        <v>29</v>
      </c>
      <c r="D370" s="93" t="s">
        <v>30</v>
      </c>
      <c r="E370" s="362" t="s">
        <v>31</v>
      </c>
      <c r="F370" s="362"/>
      <c r="G370" s="363"/>
      <c r="H370" s="364"/>
      <c r="I370" s="365"/>
      <c r="J370" s="24" t="s">
        <v>39</v>
      </c>
      <c r="K370" s="25"/>
      <c r="L370" s="118"/>
      <c r="M370" s="127"/>
    </row>
    <row r="371" spans="1:13" ht="34.5" thickBot="1">
      <c r="A371" s="422"/>
      <c r="B371" s="27" t="s">
        <v>260</v>
      </c>
      <c r="C371" s="27" t="s">
        <v>259</v>
      </c>
      <c r="D371" s="75">
        <v>44827</v>
      </c>
      <c r="E371" s="29" t="s">
        <v>35</v>
      </c>
      <c r="F371" s="31" t="s">
        <v>261</v>
      </c>
      <c r="G371" s="377"/>
      <c r="H371" s="378"/>
      <c r="I371" s="379"/>
      <c r="J371" s="24" t="s">
        <v>40</v>
      </c>
      <c r="K371" s="25"/>
      <c r="L371" s="118"/>
      <c r="M371" s="127"/>
    </row>
    <row r="372" spans="1:13" ht="24" thickTop="1" thickBot="1">
      <c r="A372" s="421">
        <f>A368+1</f>
        <v>15</v>
      </c>
      <c r="B372" s="158" t="s">
        <v>18</v>
      </c>
      <c r="C372" s="158" t="s">
        <v>19</v>
      </c>
      <c r="D372" s="158" t="s">
        <v>20</v>
      </c>
      <c r="E372" s="373" t="s">
        <v>21</v>
      </c>
      <c r="F372" s="405"/>
      <c r="G372" s="373" t="s">
        <v>12</v>
      </c>
      <c r="H372" s="406"/>
      <c r="I372" s="79"/>
      <c r="J372" s="19" t="s">
        <v>38</v>
      </c>
      <c r="K372" s="20"/>
      <c r="L372" s="102"/>
      <c r="M372" s="119"/>
    </row>
    <row r="373" spans="1:13" ht="23.25" thickBot="1">
      <c r="A373" s="355"/>
      <c r="B373" s="92" t="s">
        <v>262</v>
      </c>
      <c r="C373" s="92" t="s">
        <v>263</v>
      </c>
      <c r="D373" s="22">
        <v>44650</v>
      </c>
      <c r="E373" s="92"/>
      <c r="F373" s="92" t="s">
        <v>889</v>
      </c>
      <c r="G373" s="359" t="s">
        <v>264</v>
      </c>
      <c r="H373" s="360"/>
      <c r="I373" s="361"/>
      <c r="J373" s="23" t="s">
        <v>98</v>
      </c>
      <c r="K373" s="23"/>
      <c r="L373" s="116" t="s">
        <v>27</v>
      </c>
      <c r="M373" s="160">
        <v>286.45999999999998</v>
      </c>
    </row>
    <row r="374" spans="1:13" ht="23.25" thickBot="1">
      <c r="A374" s="355"/>
      <c r="B374" s="93" t="s">
        <v>28</v>
      </c>
      <c r="C374" s="93" t="s">
        <v>29</v>
      </c>
      <c r="D374" s="93" t="s">
        <v>30</v>
      </c>
      <c r="E374" s="391" t="s">
        <v>31</v>
      </c>
      <c r="F374" s="392"/>
      <c r="G374" s="363"/>
      <c r="H374" s="364"/>
      <c r="I374" s="365"/>
      <c r="J374" s="23" t="s">
        <v>265</v>
      </c>
      <c r="K374" s="23"/>
      <c r="L374" s="116" t="s">
        <v>27</v>
      </c>
      <c r="M374" s="160">
        <v>80</v>
      </c>
    </row>
    <row r="375" spans="1:13" ht="23.25" thickBot="1">
      <c r="A375" s="422"/>
      <c r="B375" s="27" t="s">
        <v>266</v>
      </c>
      <c r="C375" s="27" t="s">
        <v>264</v>
      </c>
      <c r="D375" s="75">
        <v>44652</v>
      </c>
      <c r="E375" s="29" t="s">
        <v>35</v>
      </c>
      <c r="F375" s="30" t="s">
        <v>267</v>
      </c>
      <c r="G375" s="442"/>
      <c r="H375" s="443"/>
      <c r="I375" s="444"/>
      <c r="J375" s="24"/>
      <c r="K375" s="25"/>
      <c r="L375" s="118"/>
      <c r="M375" s="127"/>
    </row>
    <row r="376" spans="1:13" ht="24" thickTop="1" thickBot="1">
      <c r="A376" s="421">
        <f>A372+1</f>
        <v>16</v>
      </c>
      <c r="B376" s="158" t="s">
        <v>18</v>
      </c>
      <c r="C376" s="158" t="s">
        <v>19</v>
      </c>
      <c r="D376" s="158" t="s">
        <v>20</v>
      </c>
      <c r="E376" s="423" t="s">
        <v>21</v>
      </c>
      <c r="F376" s="423"/>
      <c r="G376" s="423" t="s">
        <v>12</v>
      </c>
      <c r="H376" s="373"/>
      <c r="I376" s="79"/>
      <c r="J376" s="19" t="s">
        <v>38</v>
      </c>
      <c r="K376" s="20"/>
      <c r="L376" s="102"/>
      <c r="M376" s="119"/>
    </row>
    <row r="377" spans="1:13" ht="34.5" thickBot="1">
      <c r="A377" s="355"/>
      <c r="B377" s="92" t="s">
        <v>268</v>
      </c>
      <c r="C377" s="92" t="s">
        <v>269</v>
      </c>
      <c r="D377" s="22">
        <v>44787</v>
      </c>
      <c r="E377" s="92"/>
      <c r="F377" s="92" t="s">
        <v>890</v>
      </c>
      <c r="G377" s="359" t="s">
        <v>270</v>
      </c>
      <c r="H377" s="360"/>
      <c r="I377" s="361"/>
      <c r="J377" s="23" t="s">
        <v>32</v>
      </c>
      <c r="K377" s="128"/>
      <c r="L377" s="129" t="s">
        <v>27</v>
      </c>
      <c r="M377" s="160">
        <v>1200</v>
      </c>
    </row>
    <row r="378" spans="1:13" ht="23.25" thickBot="1">
      <c r="A378" s="355"/>
      <c r="B378" s="93" t="s">
        <v>28</v>
      </c>
      <c r="C378" s="93" t="s">
        <v>29</v>
      </c>
      <c r="D378" s="93" t="s">
        <v>30</v>
      </c>
      <c r="E378" s="391" t="s">
        <v>31</v>
      </c>
      <c r="F378" s="392"/>
      <c r="G378" s="363"/>
      <c r="H378" s="364"/>
      <c r="I378" s="365"/>
      <c r="J378" s="23" t="s">
        <v>98</v>
      </c>
      <c r="K378" s="128"/>
      <c r="L378" s="129" t="s">
        <v>27</v>
      </c>
      <c r="M378" s="160">
        <v>1625</v>
      </c>
    </row>
    <row r="379" spans="1:13" ht="15.75" thickBot="1">
      <c r="A379" s="355"/>
      <c r="B379" s="521" t="s">
        <v>271</v>
      </c>
      <c r="C379" s="521" t="s">
        <v>270</v>
      </c>
      <c r="D379" s="524">
        <v>44792</v>
      </c>
      <c r="E379" s="73"/>
      <c r="F379" s="527" t="s">
        <v>272</v>
      </c>
      <c r="G379" s="363"/>
      <c r="H379" s="364"/>
      <c r="I379" s="365"/>
      <c r="J379" s="23" t="s">
        <v>37</v>
      </c>
      <c r="K379" s="128"/>
      <c r="L379" s="129" t="s">
        <v>27</v>
      </c>
      <c r="M379" s="160">
        <v>689.7</v>
      </c>
    </row>
    <row r="380" spans="1:13" ht="15.75" thickBot="1">
      <c r="A380" s="355"/>
      <c r="B380" s="522"/>
      <c r="C380" s="522"/>
      <c r="D380" s="525"/>
      <c r="E380" s="73"/>
      <c r="F380" s="527"/>
      <c r="G380" s="363"/>
      <c r="H380" s="364"/>
      <c r="I380" s="365"/>
      <c r="J380" s="23" t="s">
        <v>891</v>
      </c>
      <c r="K380" s="128"/>
      <c r="L380" s="129" t="s">
        <v>27</v>
      </c>
      <c r="M380" s="160">
        <v>50</v>
      </c>
    </row>
    <row r="381" spans="1:13" ht="23.25" thickBot="1">
      <c r="A381" s="422"/>
      <c r="B381" s="523"/>
      <c r="C381" s="523"/>
      <c r="D381" s="526"/>
      <c r="E381" s="29" t="s">
        <v>35</v>
      </c>
      <c r="F381" s="528"/>
      <c r="G381" s="442"/>
      <c r="H381" s="443"/>
      <c r="I381" s="444"/>
      <c r="J381" s="23" t="s">
        <v>273</v>
      </c>
      <c r="K381" s="128"/>
      <c r="L381" s="129" t="s">
        <v>27</v>
      </c>
      <c r="M381" s="160">
        <v>500</v>
      </c>
    </row>
    <row r="382" spans="1:13" ht="24" thickTop="1" thickBot="1">
      <c r="A382" s="421">
        <f>A376+1</f>
        <v>17</v>
      </c>
      <c r="B382" s="158" t="s">
        <v>18</v>
      </c>
      <c r="C382" s="158" t="s">
        <v>19</v>
      </c>
      <c r="D382" s="158" t="s">
        <v>20</v>
      </c>
      <c r="E382" s="423" t="s">
        <v>21</v>
      </c>
      <c r="F382" s="423"/>
      <c r="G382" s="423" t="s">
        <v>12</v>
      </c>
      <c r="H382" s="373"/>
      <c r="I382" s="79"/>
      <c r="J382" s="19" t="s">
        <v>38</v>
      </c>
      <c r="K382" s="20"/>
      <c r="L382" s="102"/>
      <c r="M382" s="119"/>
    </row>
    <row r="383" spans="1:13" ht="15.75" thickBot="1">
      <c r="A383" s="355"/>
      <c r="B383" s="92" t="s">
        <v>274</v>
      </c>
      <c r="C383" s="92" t="s">
        <v>275</v>
      </c>
      <c r="D383" s="22">
        <v>44811</v>
      </c>
      <c r="E383" s="92"/>
      <c r="F383" s="92" t="s">
        <v>197</v>
      </c>
      <c r="G383" s="359" t="s">
        <v>276</v>
      </c>
      <c r="H383" s="360"/>
      <c r="I383" s="361"/>
      <c r="J383" s="23" t="s">
        <v>37</v>
      </c>
      <c r="K383" s="23"/>
      <c r="L383" s="116" t="s">
        <v>27</v>
      </c>
      <c r="M383" s="117">
        <v>40</v>
      </c>
    </row>
    <row r="384" spans="1:13" ht="23.25" thickBot="1">
      <c r="A384" s="355"/>
      <c r="B384" s="93" t="s">
        <v>28</v>
      </c>
      <c r="C384" s="93" t="s">
        <v>29</v>
      </c>
      <c r="D384" s="93" t="s">
        <v>30</v>
      </c>
      <c r="E384" s="391" t="s">
        <v>31</v>
      </c>
      <c r="F384" s="392"/>
      <c r="G384" s="363"/>
      <c r="H384" s="364"/>
      <c r="I384" s="365"/>
      <c r="J384" s="24" t="s">
        <v>39</v>
      </c>
      <c r="K384" s="25"/>
      <c r="L384" s="118"/>
      <c r="M384" s="127"/>
    </row>
    <row r="385" spans="1:13" ht="23.25" thickBot="1">
      <c r="A385" s="422"/>
      <c r="B385" s="27" t="s">
        <v>277</v>
      </c>
      <c r="C385" s="27" t="s">
        <v>276</v>
      </c>
      <c r="D385" s="75">
        <v>44812</v>
      </c>
      <c r="E385" s="29" t="s">
        <v>35</v>
      </c>
      <c r="F385" s="30" t="s">
        <v>278</v>
      </c>
      <c r="G385" s="442"/>
      <c r="H385" s="443"/>
      <c r="I385" s="444"/>
      <c r="J385" s="24" t="s">
        <v>40</v>
      </c>
      <c r="K385" s="25"/>
      <c r="L385" s="118"/>
      <c r="M385" s="127"/>
    </row>
    <row r="386" spans="1:13" ht="24" thickTop="1" thickBot="1">
      <c r="A386" s="421">
        <f>A382+1</f>
        <v>18</v>
      </c>
      <c r="B386" s="158" t="s">
        <v>18</v>
      </c>
      <c r="C386" s="158" t="s">
        <v>19</v>
      </c>
      <c r="D386" s="158" t="s">
        <v>20</v>
      </c>
      <c r="E386" s="423" t="s">
        <v>21</v>
      </c>
      <c r="F386" s="423"/>
      <c r="G386" s="423" t="s">
        <v>12</v>
      </c>
      <c r="H386" s="373"/>
      <c r="I386" s="79"/>
      <c r="J386" s="19" t="s">
        <v>38</v>
      </c>
      <c r="K386" s="20"/>
      <c r="L386" s="102"/>
      <c r="M386" s="119"/>
    </row>
    <row r="387" spans="1:13" ht="34.5" thickBot="1">
      <c r="A387" s="355"/>
      <c r="B387" s="92" t="s">
        <v>279</v>
      </c>
      <c r="C387" s="92" t="s">
        <v>280</v>
      </c>
      <c r="D387" s="22">
        <v>44683</v>
      </c>
      <c r="E387" s="92"/>
      <c r="F387" s="92" t="s">
        <v>281</v>
      </c>
      <c r="G387" s="359" t="s">
        <v>282</v>
      </c>
      <c r="H387" s="519"/>
      <c r="I387" s="520"/>
      <c r="J387" s="23" t="s">
        <v>283</v>
      </c>
      <c r="K387" s="23"/>
      <c r="L387" s="116" t="s">
        <v>27</v>
      </c>
      <c r="M387" s="117">
        <v>2295</v>
      </c>
    </row>
    <row r="388" spans="1:13" ht="23.25" thickBot="1">
      <c r="A388" s="355"/>
      <c r="B388" s="93" t="s">
        <v>28</v>
      </c>
      <c r="C388" s="93" t="s">
        <v>29</v>
      </c>
      <c r="D388" s="93" t="s">
        <v>30</v>
      </c>
      <c r="E388" s="70" t="s">
        <v>31</v>
      </c>
      <c r="F388" s="71"/>
      <c r="G388" s="80"/>
      <c r="H388" s="81"/>
      <c r="I388" s="82"/>
      <c r="J388" s="24" t="s">
        <v>39</v>
      </c>
      <c r="K388" s="25"/>
      <c r="L388" s="118"/>
      <c r="M388" s="163"/>
    </row>
    <row r="389" spans="1:13" ht="23.25" thickBot="1">
      <c r="A389" s="422"/>
      <c r="B389" s="28" t="s">
        <v>284</v>
      </c>
      <c r="C389" s="28" t="s">
        <v>282</v>
      </c>
      <c r="D389" s="75">
        <v>44686</v>
      </c>
      <c r="E389" s="29" t="s">
        <v>35</v>
      </c>
      <c r="F389" s="37" t="s">
        <v>285</v>
      </c>
      <c r="G389" s="131"/>
      <c r="H389" s="132"/>
      <c r="I389" s="133"/>
      <c r="J389" s="38" t="s">
        <v>40</v>
      </c>
      <c r="K389" s="39"/>
      <c r="L389" s="120"/>
      <c r="M389" s="164"/>
    </row>
    <row r="390" spans="1:13" ht="24" thickTop="1" thickBot="1">
      <c r="A390" s="421">
        <f>A386+1</f>
        <v>19</v>
      </c>
      <c r="B390" s="158" t="s">
        <v>18</v>
      </c>
      <c r="C390" s="158" t="s">
        <v>19</v>
      </c>
      <c r="D390" s="158" t="s">
        <v>20</v>
      </c>
      <c r="E390" s="158" t="s">
        <v>21</v>
      </c>
      <c r="F390" s="158"/>
      <c r="G390" s="423" t="s">
        <v>12</v>
      </c>
      <c r="H390" s="373"/>
      <c r="I390" s="79"/>
      <c r="J390" s="19" t="s">
        <v>38</v>
      </c>
      <c r="K390" s="20"/>
      <c r="L390" s="102"/>
      <c r="M390" s="121"/>
    </row>
    <row r="391" spans="1:13" ht="34.5" thickBot="1">
      <c r="A391" s="355"/>
      <c r="B391" s="92" t="s">
        <v>286</v>
      </c>
      <c r="C391" s="92" t="s">
        <v>287</v>
      </c>
      <c r="D391" s="22">
        <v>44797</v>
      </c>
      <c r="E391" s="92"/>
      <c r="F391" s="92" t="s">
        <v>288</v>
      </c>
      <c r="G391" s="359" t="s">
        <v>289</v>
      </c>
      <c r="H391" s="383"/>
      <c r="I391" s="375"/>
      <c r="J391" s="23" t="s">
        <v>32</v>
      </c>
      <c r="K391" s="23"/>
      <c r="L391" s="116" t="s">
        <v>27</v>
      </c>
      <c r="M391" s="117">
        <v>400</v>
      </c>
    </row>
    <row r="392" spans="1:13" ht="23.25" thickBot="1">
      <c r="A392" s="355"/>
      <c r="B392" s="93" t="s">
        <v>28</v>
      </c>
      <c r="C392" s="93" t="s">
        <v>29</v>
      </c>
      <c r="D392" s="93" t="s">
        <v>30</v>
      </c>
      <c r="E392" s="93" t="s">
        <v>31</v>
      </c>
      <c r="F392" s="93"/>
      <c r="G392" s="80"/>
      <c r="H392" s="81"/>
      <c r="I392" s="82"/>
      <c r="J392" s="24" t="s">
        <v>26</v>
      </c>
      <c r="K392" s="25"/>
      <c r="L392" s="118" t="s">
        <v>27</v>
      </c>
      <c r="M392" s="122">
        <v>200</v>
      </c>
    </row>
    <row r="393" spans="1:13" ht="23.25" thickBot="1">
      <c r="A393" s="422"/>
      <c r="B393" s="27" t="s">
        <v>290</v>
      </c>
      <c r="C393" s="27" t="s">
        <v>289</v>
      </c>
      <c r="D393" s="75">
        <v>44798</v>
      </c>
      <c r="E393" s="29" t="s">
        <v>35</v>
      </c>
      <c r="F393" s="31" t="s">
        <v>207</v>
      </c>
      <c r="G393" s="131"/>
      <c r="H393" s="132"/>
      <c r="I393" s="133"/>
      <c r="J393" s="24" t="s">
        <v>291</v>
      </c>
      <c r="K393" s="25"/>
      <c r="L393" s="118" t="s">
        <v>27</v>
      </c>
      <c r="M393" s="122">
        <v>2500</v>
      </c>
    </row>
    <row r="394" spans="1:13" ht="24" thickTop="1" thickBot="1">
      <c r="A394" s="421">
        <f>A390+1</f>
        <v>20</v>
      </c>
      <c r="B394" s="158" t="s">
        <v>18</v>
      </c>
      <c r="C394" s="158" t="s">
        <v>19</v>
      </c>
      <c r="D394" s="158" t="s">
        <v>20</v>
      </c>
      <c r="E394" s="158" t="s">
        <v>21</v>
      </c>
      <c r="F394" s="158"/>
      <c r="G394" s="423" t="s">
        <v>12</v>
      </c>
      <c r="H394" s="373"/>
      <c r="I394" s="79"/>
      <c r="J394" s="19" t="s">
        <v>38</v>
      </c>
      <c r="K394" s="20"/>
      <c r="L394" s="102"/>
      <c r="M394" s="121"/>
    </row>
    <row r="395" spans="1:13" ht="23.25" thickBot="1">
      <c r="A395" s="355"/>
      <c r="B395" s="92" t="s">
        <v>292</v>
      </c>
      <c r="C395" s="92" t="s">
        <v>293</v>
      </c>
      <c r="D395" s="22">
        <v>44802</v>
      </c>
      <c r="E395" s="92"/>
      <c r="F395" s="92" t="s">
        <v>294</v>
      </c>
      <c r="G395" s="359" t="s">
        <v>295</v>
      </c>
      <c r="H395" s="383"/>
      <c r="I395" s="375"/>
      <c r="J395" s="23" t="s">
        <v>37</v>
      </c>
      <c r="K395" s="23"/>
      <c r="L395" s="116" t="s">
        <v>27</v>
      </c>
      <c r="M395" s="117">
        <v>400</v>
      </c>
    </row>
    <row r="396" spans="1:13" ht="23.25" thickBot="1">
      <c r="A396" s="355"/>
      <c r="B396" s="93" t="s">
        <v>28</v>
      </c>
      <c r="C396" s="93" t="s">
        <v>29</v>
      </c>
      <c r="D396" s="93" t="s">
        <v>30</v>
      </c>
      <c r="E396" s="93" t="s">
        <v>31</v>
      </c>
      <c r="F396" s="93"/>
      <c r="G396" s="80"/>
      <c r="H396" s="81"/>
      <c r="I396" s="82"/>
      <c r="J396" s="24" t="s">
        <v>296</v>
      </c>
      <c r="K396" s="25"/>
      <c r="L396" s="118" t="s">
        <v>27</v>
      </c>
      <c r="M396" s="122">
        <v>112</v>
      </c>
    </row>
    <row r="397" spans="1:13" ht="23.25" thickBot="1">
      <c r="A397" s="422"/>
      <c r="B397" s="27" t="s">
        <v>297</v>
      </c>
      <c r="C397" s="27" t="s">
        <v>295</v>
      </c>
      <c r="D397" s="75">
        <v>44805</v>
      </c>
      <c r="E397" s="29" t="s">
        <v>35</v>
      </c>
      <c r="F397" s="31" t="s">
        <v>298</v>
      </c>
      <c r="G397" s="131"/>
      <c r="H397" s="132"/>
      <c r="I397" s="133"/>
      <c r="J397" s="24" t="s">
        <v>40</v>
      </c>
      <c r="K397" s="25"/>
      <c r="L397" s="118"/>
      <c r="M397" s="127"/>
    </row>
    <row r="398" spans="1:13" ht="24" thickTop="1" thickBot="1">
      <c r="A398" s="421">
        <f>A394+1</f>
        <v>21</v>
      </c>
      <c r="B398" s="158" t="s">
        <v>18</v>
      </c>
      <c r="C398" s="158" t="s">
        <v>19</v>
      </c>
      <c r="D398" s="158" t="s">
        <v>20</v>
      </c>
      <c r="E398" s="158" t="s">
        <v>21</v>
      </c>
      <c r="F398" s="158"/>
      <c r="G398" s="423" t="s">
        <v>12</v>
      </c>
      <c r="H398" s="373"/>
      <c r="I398" s="79"/>
      <c r="J398" s="19" t="s">
        <v>38</v>
      </c>
      <c r="K398" s="20"/>
      <c r="L398" s="102"/>
      <c r="M398" s="119"/>
    </row>
    <row r="399" spans="1:13" ht="45.75" thickBot="1">
      <c r="A399" s="355"/>
      <c r="B399" s="92" t="s">
        <v>299</v>
      </c>
      <c r="C399" s="92" t="s">
        <v>300</v>
      </c>
      <c r="D399" s="22">
        <v>44815</v>
      </c>
      <c r="E399" s="92"/>
      <c r="F399" s="92" t="s">
        <v>301</v>
      </c>
      <c r="G399" s="359" t="s">
        <v>302</v>
      </c>
      <c r="H399" s="383"/>
      <c r="I399" s="375"/>
      <c r="J399" s="23" t="s">
        <v>26</v>
      </c>
      <c r="K399" s="23"/>
      <c r="L399" s="116" t="s">
        <v>27</v>
      </c>
      <c r="M399" s="134">
        <v>700</v>
      </c>
    </row>
    <row r="400" spans="1:13" ht="23.25" thickBot="1">
      <c r="A400" s="355"/>
      <c r="B400" s="93" t="s">
        <v>28</v>
      </c>
      <c r="C400" s="93" t="s">
        <v>29</v>
      </c>
      <c r="D400" s="93" t="s">
        <v>30</v>
      </c>
      <c r="E400" s="70" t="s">
        <v>31</v>
      </c>
      <c r="F400" s="71"/>
      <c r="G400" s="80"/>
      <c r="H400" s="81"/>
      <c r="I400" s="82"/>
      <c r="J400" s="24" t="s">
        <v>32</v>
      </c>
      <c r="K400" s="25"/>
      <c r="L400" s="118" t="s">
        <v>27</v>
      </c>
      <c r="M400" s="127">
        <v>800</v>
      </c>
    </row>
    <row r="401" spans="1:13" ht="15.75" thickBot="1">
      <c r="A401" s="422"/>
      <c r="B401" s="27" t="s">
        <v>303</v>
      </c>
      <c r="C401" s="27" t="s">
        <v>304</v>
      </c>
      <c r="D401" s="75">
        <v>44818</v>
      </c>
      <c r="E401" s="29" t="s">
        <v>35</v>
      </c>
      <c r="F401" s="30" t="s">
        <v>305</v>
      </c>
      <c r="G401" s="135"/>
      <c r="H401" s="136"/>
      <c r="I401" s="137"/>
      <c r="J401" s="24"/>
      <c r="K401" s="25"/>
      <c r="L401" s="118"/>
      <c r="M401" s="127"/>
    </row>
    <row r="402" spans="1:13" ht="24" thickTop="1" thickBot="1">
      <c r="A402" s="421">
        <f>A398+1</f>
        <v>22</v>
      </c>
      <c r="B402" s="158" t="s">
        <v>18</v>
      </c>
      <c r="C402" s="158" t="s">
        <v>19</v>
      </c>
      <c r="D402" s="158" t="s">
        <v>20</v>
      </c>
      <c r="E402" s="138" t="s">
        <v>21</v>
      </c>
      <c r="F402" s="79"/>
      <c r="G402" s="423" t="s">
        <v>12</v>
      </c>
      <c r="H402" s="373"/>
      <c r="I402" s="79"/>
      <c r="J402" s="19" t="s">
        <v>38</v>
      </c>
      <c r="K402" s="20"/>
      <c r="L402" s="102"/>
      <c r="M402" s="119"/>
    </row>
    <row r="403" spans="1:13" ht="23.25" thickBot="1">
      <c r="A403" s="355"/>
      <c r="B403" s="92" t="s">
        <v>306</v>
      </c>
      <c r="C403" s="92" t="s">
        <v>307</v>
      </c>
      <c r="D403" s="22">
        <v>44815</v>
      </c>
      <c r="E403" s="92"/>
      <c r="F403" s="92" t="s">
        <v>301</v>
      </c>
      <c r="G403" s="359" t="s">
        <v>302</v>
      </c>
      <c r="H403" s="383"/>
      <c r="I403" s="375"/>
      <c r="J403" s="23" t="s">
        <v>26</v>
      </c>
      <c r="K403" s="23"/>
      <c r="L403" s="116" t="s">
        <v>27</v>
      </c>
      <c r="M403" s="134">
        <v>700</v>
      </c>
    </row>
    <row r="404" spans="1:13" ht="23.25" thickBot="1">
      <c r="A404" s="355"/>
      <c r="B404" s="93" t="s">
        <v>28</v>
      </c>
      <c r="C404" s="93" t="s">
        <v>29</v>
      </c>
      <c r="D404" s="93" t="s">
        <v>30</v>
      </c>
      <c r="E404" s="70" t="s">
        <v>31</v>
      </c>
      <c r="F404" s="71"/>
      <c r="G404" s="80"/>
      <c r="H404" s="81"/>
      <c r="I404" s="82"/>
      <c r="J404" s="24" t="s">
        <v>32</v>
      </c>
      <c r="K404" s="25"/>
      <c r="L404" s="118" t="s">
        <v>27</v>
      </c>
      <c r="M404" s="169">
        <v>880</v>
      </c>
    </row>
    <row r="405" spans="1:13" ht="34.5" thickBot="1">
      <c r="A405" s="422"/>
      <c r="B405" s="28" t="s">
        <v>308</v>
      </c>
      <c r="C405" s="28" t="s">
        <v>302</v>
      </c>
      <c r="D405" s="130">
        <v>44819</v>
      </c>
      <c r="E405" s="29" t="s">
        <v>35</v>
      </c>
      <c r="F405" s="37" t="s">
        <v>309</v>
      </c>
      <c r="G405" s="131"/>
      <c r="H405" s="132"/>
      <c r="I405" s="133"/>
      <c r="J405" s="38" t="s">
        <v>40</v>
      </c>
      <c r="K405" s="39"/>
      <c r="L405" s="120"/>
      <c r="M405" s="170"/>
    </row>
    <row r="406" spans="1:13" ht="24" thickTop="1" thickBot="1">
      <c r="A406" s="421">
        <f>A402+1</f>
        <v>23</v>
      </c>
      <c r="B406" s="158" t="s">
        <v>18</v>
      </c>
      <c r="C406" s="158" t="s">
        <v>19</v>
      </c>
      <c r="D406" s="158" t="s">
        <v>20</v>
      </c>
      <c r="E406" s="158" t="s">
        <v>21</v>
      </c>
      <c r="F406" s="158"/>
      <c r="G406" s="423" t="s">
        <v>12</v>
      </c>
      <c r="H406" s="373"/>
      <c r="I406" s="79"/>
      <c r="J406" s="19" t="s">
        <v>38</v>
      </c>
      <c r="K406" s="20"/>
      <c r="L406" s="102"/>
      <c r="M406" s="119"/>
    </row>
    <row r="407" spans="1:13" ht="23.25" thickBot="1">
      <c r="A407" s="355"/>
      <c r="B407" s="92" t="s">
        <v>306</v>
      </c>
      <c r="C407" s="92" t="s">
        <v>310</v>
      </c>
      <c r="D407" s="22">
        <v>44818</v>
      </c>
      <c r="E407" s="92"/>
      <c r="F407" s="92" t="s">
        <v>311</v>
      </c>
      <c r="G407" s="359" t="s">
        <v>302</v>
      </c>
      <c r="H407" s="383"/>
      <c r="I407" s="375"/>
      <c r="J407" s="23" t="s">
        <v>26</v>
      </c>
      <c r="K407" s="23"/>
      <c r="L407" s="116" t="s">
        <v>27</v>
      </c>
      <c r="M407" s="134">
        <v>124.63</v>
      </c>
    </row>
    <row r="408" spans="1:13" ht="23.25" thickBot="1">
      <c r="A408" s="355"/>
      <c r="B408" s="93" t="s">
        <v>28</v>
      </c>
      <c r="C408" s="93" t="s">
        <v>29</v>
      </c>
      <c r="D408" s="93" t="s">
        <v>30</v>
      </c>
      <c r="E408" s="93" t="s">
        <v>31</v>
      </c>
      <c r="F408" s="93"/>
      <c r="G408" s="80"/>
      <c r="H408" s="81"/>
      <c r="I408" s="82"/>
      <c r="J408" s="24" t="s">
        <v>32</v>
      </c>
      <c r="K408" s="25"/>
      <c r="L408" s="118" t="s">
        <v>27</v>
      </c>
      <c r="M408" s="127">
        <v>676</v>
      </c>
    </row>
    <row r="409" spans="1:13" ht="34.5" thickBot="1">
      <c r="A409" s="422"/>
      <c r="B409" s="27" t="s">
        <v>308</v>
      </c>
      <c r="C409" s="27" t="s">
        <v>302</v>
      </c>
      <c r="D409" s="75">
        <v>44819</v>
      </c>
      <c r="E409" s="29" t="s">
        <v>35</v>
      </c>
      <c r="F409" s="37" t="s">
        <v>312</v>
      </c>
      <c r="G409" s="131"/>
      <c r="H409" s="132"/>
      <c r="I409" s="133"/>
      <c r="J409" s="24" t="s">
        <v>40</v>
      </c>
      <c r="K409" s="25"/>
      <c r="L409" s="118"/>
      <c r="M409" s="127"/>
    </row>
    <row r="410" spans="1:13" ht="24" thickTop="1" thickBot="1">
      <c r="A410" s="421">
        <f>A406+1</f>
        <v>24</v>
      </c>
      <c r="B410" s="158" t="s">
        <v>18</v>
      </c>
      <c r="C410" s="158" t="s">
        <v>19</v>
      </c>
      <c r="D410" s="158" t="s">
        <v>20</v>
      </c>
      <c r="E410" s="423" t="s">
        <v>21</v>
      </c>
      <c r="F410" s="423"/>
      <c r="G410" s="423" t="s">
        <v>12</v>
      </c>
      <c r="H410" s="373"/>
      <c r="I410" s="79"/>
      <c r="J410" s="19" t="s">
        <v>38</v>
      </c>
      <c r="K410" s="20"/>
      <c r="L410" s="102"/>
      <c r="M410" s="119"/>
    </row>
    <row r="411" spans="1:13" ht="23.25" thickBot="1">
      <c r="A411" s="355"/>
      <c r="B411" s="92" t="s">
        <v>306</v>
      </c>
      <c r="C411" s="92" t="s">
        <v>313</v>
      </c>
      <c r="D411" s="22">
        <v>44828</v>
      </c>
      <c r="E411" s="92"/>
      <c r="F411" s="92" t="s">
        <v>314</v>
      </c>
      <c r="G411" s="359" t="s">
        <v>302</v>
      </c>
      <c r="H411" s="383"/>
      <c r="I411" s="375"/>
      <c r="J411" s="23" t="s">
        <v>26</v>
      </c>
      <c r="K411" s="23"/>
      <c r="L411" s="116" t="s">
        <v>27</v>
      </c>
      <c r="M411" s="134">
        <v>1077.21</v>
      </c>
    </row>
    <row r="412" spans="1:13" ht="23.25" thickBot="1">
      <c r="A412" s="355"/>
      <c r="B412" s="93" t="s">
        <v>28</v>
      </c>
      <c r="C412" s="93" t="s">
        <v>29</v>
      </c>
      <c r="D412" s="93" t="s">
        <v>30</v>
      </c>
      <c r="E412" s="362" t="s">
        <v>31</v>
      </c>
      <c r="F412" s="362"/>
      <c r="G412" s="363"/>
      <c r="H412" s="364"/>
      <c r="I412" s="365"/>
      <c r="J412" s="24" t="s">
        <v>32</v>
      </c>
      <c r="K412" s="25"/>
      <c r="L412" s="118" t="s">
        <v>27</v>
      </c>
      <c r="M412" s="127">
        <v>701.21</v>
      </c>
    </row>
    <row r="413" spans="1:13" ht="34.5" thickBot="1">
      <c r="A413" s="422"/>
      <c r="B413" s="94" t="s">
        <v>308</v>
      </c>
      <c r="C413" s="94" t="s">
        <v>302</v>
      </c>
      <c r="D413" s="75">
        <v>44834</v>
      </c>
      <c r="E413" s="29" t="s">
        <v>35</v>
      </c>
      <c r="F413" s="98" t="s">
        <v>315</v>
      </c>
      <c r="G413" s="377"/>
      <c r="H413" s="378"/>
      <c r="I413" s="379"/>
      <c r="J413" s="139" t="s">
        <v>40</v>
      </c>
      <c r="K413" s="139"/>
      <c r="L413" s="140"/>
      <c r="M413" s="141"/>
    </row>
    <row r="414" spans="1:13" ht="23.25" thickTop="1">
      <c r="A414" s="421">
        <f>1</f>
        <v>1</v>
      </c>
      <c r="B414" s="158" t="s">
        <v>18</v>
      </c>
      <c r="C414" s="158" t="s">
        <v>19</v>
      </c>
      <c r="D414" s="158" t="s">
        <v>20</v>
      </c>
      <c r="E414" s="423" t="s">
        <v>21</v>
      </c>
      <c r="F414" s="423"/>
      <c r="G414" s="529" t="s">
        <v>12</v>
      </c>
      <c r="H414" s="530"/>
      <c r="I414" s="531"/>
      <c r="J414" s="19" t="s">
        <v>38</v>
      </c>
      <c r="K414" s="20"/>
      <c r="L414" s="20"/>
      <c r="M414" s="21"/>
    </row>
    <row r="415" spans="1:13" ht="33.75">
      <c r="A415" s="398"/>
      <c r="B415" s="92" t="s">
        <v>316</v>
      </c>
      <c r="C415" s="92" t="s">
        <v>317</v>
      </c>
      <c r="D415" s="22">
        <v>44779</v>
      </c>
      <c r="E415" s="92"/>
      <c r="F415" s="92" t="s">
        <v>318</v>
      </c>
      <c r="G415" s="359" t="s">
        <v>319</v>
      </c>
      <c r="H415" s="383"/>
      <c r="I415" s="375"/>
      <c r="J415" s="23" t="s">
        <v>320</v>
      </c>
      <c r="K415" s="23"/>
      <c r="L415" s="23" t="s">
        <v>27</v>
      </c>
      <c r="M415" s="72">
        <v>1650</v>
      </c>
    </row>
    <row r="416" spans="1:13" ht="22.5">
      <c r="A416" s="398"/>
      <c r="B416" s="93" t="s">
        <v>28</v>
      </c>
      <c r="C416" s="93" t="s">
        <v>29</v>
      </c>
      <c r="D416" s="93" t="s">
        <v>30</v>
      </c>
      <c r="E416" s="362" t="s">
        <v>31</v>
      </c>
      <c r="F416" s="362"/>
      <c r="G416" s="363"/>
      <c r="H416" s="364"/>
      <c r="I416" s="365"/>
      <c r="J416" s="24" t="s">
        <v>321</v>
      </c>
      <c r="K416" s="25"/>
      <c r="L416" s="25" t="s">
        <v>27</v>
      </c>
      <c r="M416" s="76">
        <v>100</v>
      </c>
    </row>
    <row r="417" spans="1:13" ht="23.25" thickBot="1">
      <c r="A417" s="449"/>
      <c r="B417" s="27" t="s">
        <v>322</v>
      </c>
      <c r="C417" s="27" t="s">
        <v>319</v>
      </c>
      <c r="D417" s="75">
        <v>44785</v>
      </c>
      <c r="E417" s="29" t="s">
        <v>35</v>
      </c>
      <c r="F417" s="31" t="s">
        <v>323</v>
      </c>
      <c r="G417" s="442"/>
      <c r="H417" s="443"/>
      <c r="I417" s="444"/>
      <c r="J417" s="24" t="s">
        <v>324</v>
      </c>
      <c r="K417" s="25"/>
      <c r="L417" s="25" t="s">
        <v>27</v>
      </c>
      <c r="M417" s="76">
        <v>150</v>
      </c>
    </row>
    <row r="418" spans="1:13" ht="24" thickTop="1" thickBot="1">
      <c r="A418" s="421">
        <f>A414+1</f>
        <v>2</v>
      </c>
      <c r="B418" s="158" t="s">
        <v>18</v>
      </c>
      <c r="C418" s="158" t="s">
        <v>19</v>
      </c>
      <c r="D418" s="158" t="s">
        <v>20</v>
      </c>
      <c r="E418" s="423" t="s">
        <v>21</v>
      </c>
      <c r="F418" s="423"/>
      <c r="G418" s="423" t="s">
        <v>12</v>
      </c>
      <c r="H418" s="373"/>
      <c r="I418" s="79"/>
      <c r="J418" s="19" t="s">
        <v>38</v>
      </c>
      <c r="K418" s="20"/>
      <c r="L418" s="20"/>
      <c r="M418" s="21"/>
    </row>
    <row r="419" spans="1:13" ht="23.25" thickBot="1">
      <c r="A419" s="355"/>
      <c r="B419" s="92" t="s">
        <v>325</v>
      </c>
      <c r="C419" s="92" t="s">
        <v>326</v>
      </c>
      <c r="D419" s="22">
        <v>44785</v>
      </c>
      <c r="E419" s="92"/>
      <c r="F419" s="92" t="s">
        <v>327</v>
      </c>
      <c r="G419" s="359" t="s">
        <v>328</v>
      </c>
      <c r="H419" s="383"/>
      <c r="I419" s="375"/>
      <c r="J419" s="23" t="s">
        <v>329</v>
      </c>
      <c r="K419" s="23"/>
      <c r="L419" s="23" t="s">
        <v>27</v>
      </c>
      <c r="M419" s="150">
        <v>94.99</v>
      </c>
    </row>
    <row r="420" spans="1:13" ht="23.25" thickBot="1">
      <c r="A420" s="355"/>
      <c r="B420" s="93" t="s">
        <v>28</v>
      </c>
      <c r="C420" s="93" t="s">
        <v>29</v>
      </c>
      <c r="D420" s="93" t="s">
        <v>30</v>
      </c>
      <c r="E420" s="362" t="s">
        <v>31</v>
      </c>
      <c r="F420" s="362"/>
      <c r="G420" s="363"/>
      <c r="H420" s="364"/>
      <c r="I420" s="365"/>
      <c r="J420" s="24" t="s">
        <v>39</v>
      </c>
      <c r="K420" s="25"/>
      <c r="L420" s="25"/>
      <c r="M420" s="26"/>
    </row>
    <row r="421" spans="1:13" ht="23.25" thickBot="1">
      <c r="A421" s="422"/>
      <c r="B421" s="27" t="s">
        <v>330</v>
      </c>
      <c r="C421" s="27" t="s">
        <v>326</v>
      </c>
      <c r="D421" s="75">
        <v>44786</v>
      </c>
      <c r="E421" s="29" t="s">
        <v>35</v>
      </c>
      <c r="F421" s="31" t="s">
        <v>331</v>
      </c>
      <c r="G421" s="377"/>
      <c r="H421" s="378"/>
      <c r="I421" s="379"/>
      <c r="J421" s="24" t="s">
        <v>40</v>
      </c>
      <c r="K421" s="25"/>
      <c r="L421" s="25"/>
      <c r="M421" s="26"/>
    </row>
    <row r="422" spans="1:13" ht="24" thickTop="1" thickBot="1">
      <c r="A422" s="421">
        <f>A418+1</f>
        <v>3</v>
      </c>
      <c r="B422" s="158" t="s">
        <v>18</v>
      </c>
      <c r="C422" s="158" t="s">
        <v>19</v>
      </c>
      <c r="D422" s="158" t="s">
        <v>20</v>
      </c>
      <c r="E422" s="423" t="s">
        <v>21</v>
      </c>
      <c r="F422" s="423"/>
      <c r="G422" s="423" t="s">
        <v>12</v>
      </c>
      <c r="H422" s="373"/>
      <c r="I422" s="79"/>
      <c r="J422" s="19" t="s">
        <v>38</v>
      </c>
      <c r="K422" s="20"/>
      <c r="L422" s="20"/>
      <c r="M422" s="21"/>
    </row>
    <row r="423" spans="1:13" ht="15.75" thickBot="1">
      <c r="A423" s="355"/>
      <c r="B423" s="92" t="s">
        <v>332</v>
      </c>
      <c r="C423" s="92" t="s">
        <v>333</v>
      </c>
      <c r="D423" s="22">
        <v>44823</v>
      </c>
      <c r="E423" s="92"/>
      <c r="F423" s="92" t="s">
        <v>334</v>
      </c>
      <c r="G423" s="359" t="s">
        <v>335</v>
      </c>
      <c r="H423" s="383"/>
      <c r="I423" s="375"/>
      <c r="J423" s="23" t="s">
        <v>37</v>
      </c>
      <c r="K423" s="23"/>
      <c r="L423" s="23"/>
      <c r="M423" s="150">
        <v>340.44</v>
      </c>
    </row>
    <row r="424" spans="1:13" ht="23.25" thickBot="1">
      <c r="A424" s="355"/>
      <c r="B424" s="93" t="s">
        <v>28</v>
      </c>
      <c r="C424" s="93" t="s">
        <v>29</v>
      </c>
      <c r="D424" s="93" t="s">
        <v>30</v>
      </c>
      <c r="E424" s="362" t="s">
        <v>31</v>
      </c>
      <c r="F424" s="362"/>
      <c r="G424" s="363"/>
      <c r="H424" s="364"/>
      <c r="I424" s="365"/>
      <c r="J424" s="24" t="s">
        <v>39</v>
      </c>
      <c r="K424" s="25"/>
      <c r="L424" s="25"/>
      <c r="M424" s="26"/>
    </row>
    <row r="425" spans="1:13" ht="15.75" thickBot="1">
      <c r="A425" s="355"/>
      <c r="B425" s="27" t="s">
        <v>336</v>
      </c>
      <c r="C425" s="27" t="s">
        <v>335</v>
      </c>
      <c r="D425" s="84">
        <v>44823</v>
      </c>
      <c r="E425" s="85" t="s">
        <v>35</v>
      </c>
      <c r="F425" s="152">
        <v>44822</v>
      </c>
      <c r="G425" s="380"/>
      <c r="H425" s="381"/>
      <c r="I425" s="382"/>
      <c r="J425" s="24" t="s">
        <v>40</v>
      </c>
      <c r="K425" s="25"/>
      <c r="L425" s="25"/>
      <c r="M425" s="26"/>
    </row>
    <row r="426" spans="1:13" ht="22.5">
      <c r="A426" s="355">
        <f>1</f>
        <v>1</v>
      </c>
      <c r="B426" s="87" t="s">
        <v>18</v>
      </c>
      <c r="C426" s="87" t="s">
        <v>19</v>
      </c>
      <c r="D426" s="87" t="s">
        <v>20</v>
      </c>
      <c r="E426" s="357" t="s">
        <v>21</v>
      </c>
      <c r="F426" s="357"/>
      <c r="G426" s="400" t="s">
        <v>12</v>
      </c>
      <c r="H426" s="401"/>
      <c r="I426" s="402"/>
      <c r="J426" s="89" t="s">
        <v>38</v>
      </c>
      <c r="K426" s="90"/>
      <c r="L426" s="90"/>
      <c r="M426" s="91"/>
    </row>
    <row r="427" spans="1:13" ht="22.5">
      <c r="A427" s="398"/>
      <c r="B427" s="92" t="s">
        <v>337</v>
      </c>
      <c r="C427" s="92" t="s">
        <v>892</v>
      </c>
      <c r="D427" s="22">
        <v>44802</v>
      </c>
      <c r="E427" s="92"/>
      <c r="F427" s="92" t="s">
        <v>24</v>
      </c>
      <c r="G427" s="359" t="s">
        <v>338</v>
      </c>
      <c r="H427" s="360"/>
      <c r="I427" s="361"/>
      <c r="J427" s="23" t="s">
        <v>339</v>
      </c>
      <c r="K427" s="23"/>
      <c r="L427" s="23" t="s">
        <v>27</v>
      </c>
      <c r="M427" s="151">
        <v>2195</v>
      </c>
    </row>
    <row r="428" spans="1:13" ht="22.5">
      <c r="A428" s="398"/>
      <c r="B428" s="93" t="s">
        <v>28</v>
      </c>
      <c r="C428" s="93" t="s">
        <v>29</v>
      </c>
      <c r="D428" s="93" t="s">
        <v>30</v>
      </c>
      <c r="E428" s="391" t="s">
        <v>31</v>
      </c>
      <c r="F428" s="392"/>
      <c r="G428" s="363"/>
      <c r="H428" s="364"/>
      <c r="I428" s="365"/>
      <c r="J428" s="24" t="s">
        <v>39</v>
      </c>
      <c r="K428" s="25"/>
      <c r="L428" s="25"/>
      <c r="M428" s="26"/>
    </row>
    <row r="429" spans="1:13" ht="23.25" thickBot="1">
      <c r="A429" s="399"/>
      <c r="B429" s="94" t="s">
        <v>340</v>
      </c>
      <c r="C429" s="94" t="s">
        <v>341</v>
      </c>
      <c r="D429" s="96">
        <v>44805</v>
      </c>
      <c r="E429" s="97" t="s">
        <v>35</v>
      </c>
      <c r="F429" s="148" t="s">
        <v>342</v>
      </c>
      <c r="G429" s="393"/>
      <c r="H429" s="394"/>
      <c r="I429" s="395"/>
      <c r="J429" s="99" t="s">
        <v>40</v>
      </c>
      <c r="K429" s="100"/>
      <c r="L429" s="100"/>
      <c r="M429" s="101"/>
    </row>
    <row r="430" spans="1:13" ht="23.25" thickBot="1">
      <c r="A430" s="355">
        <f>A426+1</f>
        <v>2</v>
      </c>
      <c r="B430" s="87" t="s">
        <v>18</v>
      </c>
      <c r="C430" s="87" t="s">
        <v>19</v>
      </c>
      <c r="D430" s="87" t="s">
        <v>20</v>
      </c>
      <c r="E430" s="358" t="s">
        <v>21</v>
      </c>
      <c r="F430" s="513"/>
      <c r="G430" s="358" t="s">
        <v>12</v>
      </c>
      <c r="H430" s="514"/>
      <c r="I430" s="88"/>
      <c r="J430" s="89" t="s">
        <v>38</v>
      </c>
      <c r="K430" s="90"/>
      <c r="L430" s="90"/>
      <c r="M430" s="91"/>
    </row>
    <row r="431" spans="1:13" ht="23.25" thickBot="1">
      <c r="A431" s="355"/>
      <c r="B431" s="92" t="s">
        <v>343</v>
      </c>
      <c r="C431" s="92" t="s">
        <v>892</v>
      </c>
      <c r="D431" s="22">
        <v>44802</v>
      </c>
      <c r="E431" s="92"/>
      <c r="F431" s="92" t="s">
        <v>24</v>
      </c>
      <c r="G431" s="359" t="s">
        <v>338</v>
      </c>
      <c r="H431" s="360"/>
      <c r="I431" s="361"/>
      <c r="J431" s="23" t="s">
        <v>339</v>
      </c>
      <c r="K431" s="23"/>
      <c r="L431" s="23" t="s">
        <v>27</v>
      </c>
      <c r="M431" s="151">
        <v>2195</v>
      </c>
    </row>
    <row r="432" spans="1:13" ht="23.25" thickBot="1">
      <c r="A432" s="355"/>
      <c r="B432" s="93" t="s">
        <v>28</v>
      </c>
      <c r="C432" s="93" t="s">
        <v>29</v>
      </c>
      <c r="D432" s="93" t="s">
        <v>30</v>
      </c>
      <c r="E432" s="391" t="s">
        <v>31</v>
      </c>
      <c r="F432" s="392"/>
      <c r="G432" s="363"/>
      <c r="H432" s="364"/>
      <c r="I432" s="365"/>
      <c r="J432" s="24" t="s">
        <v>39</v>
      </c>
      <c r="K432" s="25"/>
      <c r="L432" s="25"/>
      <c r="M432" s="153"/>
    </row>
    <row r="433" spans="1:13" ht="23.25" thickBot="1">
      <c r="A433" s="356"/>
      <c r="B433" s="94" t="s">
        <v>344</v>
      </c>
      <c r="C433" s="94" t="s">
        <v>341</v>
      </c>
      <c r="D433" s="96">
        <v>44805</v>
      </c>
      <c r="E433" s="97" t="s">
        <v>35</v>
      </c>
      <c r="F433" s="148" t="s">
        <v>342</v>
      </c>
      <c r="G433" s="366"/>
      <c r="H433" s="367"/>
      <c r="I433" s="368"/>
      <c r="J433" s="99" t="s">
        <v>40</v>
      </c>
      <c r="K433" s="100"/>
      <c r="L433" s="100"/>
      <c r="M433" s="154"/>
    </row>
    <row r="434" spans="1:13" ht="23.25" thickTop="1">
      <c r="A434" s="369">
        <f>1</f>
        <v>1</v>
      </c>
      <c r="B434" s="184" t="s">
        <v>18</v>
      </c>
      <c r="C434" s="184" t="s">
        <v>19</v>
      </c>
      <c r="D434" s="184" t="s">
        <v>20</v>
      </c>
      <c r="E434" s="372" t="s">
        <v>21</v>
      </c>
      <c r="F434" s="372"/>
      <c r="G434" s="529" t="s">
        <v>12</v>
      </c>
      <c r="H434" s="530"/>
      <c r="I434" s="531"/>
      <c r="J434" s="19" t="s">
        <v>38</v>
      </c>
      <c r="K434" s="20"/>
      <c r="L434" s="20"/>
      <c r="M434" s="21"/>
    </row>
    <row r="435" spans="1:13" ht="33.75">
      <c r="A435" s="532"/>
      <c r="B435" s="186" t="s">
        <v>345</v>
      </c>
      <c r="C435" s="186" t="s">
        <v>346</v>
      </c>
      <c r="D435" s="22">
        <v>44707</v>
      </c>
      <c r="E435" s="186"/>
      <c r="F435" s="186" t="s">
        <v>301</v>
      </c>
      <c r="G435" s="359" t="s">
        <v>347</v>
      </c>
      <c r="H435" s="374"/>
      <c r="I435" s="375"/>
      <c r="J435" s="23" t="s">
        <v>26</v>
      </c>
      <c r="K435" s="23"/>
      <c r="L435" s="23" t="s">
        <v>27</v>
      </c>
      <c r="M435" s="150">
        <v>547.79999999999995</v>
      </c>
    </row>
    <row r="436" spans="1:13" ht="22.5">
      <c r="A436" s="532"/>
      <c r="B436" s="187" t="s">
        <v>28</v>
      </c>
      <c r="C436" s="187" t="s">
        <v>29</v>
      </c>
      <c r="D436" s="187" t="s">
        <v>30</v>
      </c>
      <c r="E436" s="376" t="s">
        <v>31</v>
      </c>
      <c r="F436" s="376"/>
      <c r="G436" s="363"/>
      <c r="H436" s="364"/>
      <c r="I436" s="365"/>
      <c r="J436" s="24" t="s">
        <v>32</v>
      </c>
      <c r="K436" s="25" t="s">
        <v>27</v>
      </c>
      <c r="L436" s="25"/>
      <c r="M436" s="147">
        <v>600</v>
      </c>
    </row>
    <row r="437" spans="1:13" ht="23.25" thickBot="1">
      <c r="A437" s="533"/>
      <c r="B437" s="27" t="s">
        <v>348</v>
      </c>
      <c r="C437" s="27" t="s">
        <v>349</v>
      </c>
      <c r="D437" s="130">
        <v>44708</v>
      </c>
      <c r="E437" s="29" t="s">
        <v>35</v>
      </c>
      <c r="F437" s="31" t="s">
        <v>350</v>
      </c>
      <c r="G437" s="442"/>
      <c r="H437" s="443"/>
      <c r="I437" s="444"/>
      <c r="J437" s="24" t="s">
        <v>40</v>
      </c>
      <c r="K437" s="25"/>
      <c r="L437" s="25"/>
      <c r="M437" s="26"/>
    </row>
    <row r="438" spans="1:13" ht="24" thickTop="1" thickBot="1">
      <c r="A438" s="369">
        <f>A434+1</f>
        <v>2</v>
      </c>
      <c r="B438" s="184" t="s">
        <v>18</v>
      </c>
      <c r="C438" s="184" t="s">
        <v>19</v>
      </c>
      <c r="D438" s="184" t="s">
        <v>20</v>
      </c>
      <c r="E438" s="372" t="s">
        <v>21</v>
      </c>
      <c r="F438" s="372"/>
      <c r="G438" s="372" t="s">
        <v>12</v>
      </c>
      <c r="H438" s="373"/>
      <c r="I438" s="83"/>
      <c r="J438" s="19" t="s">
        <v>38</v>
      </c>
      <c r="K438" s="20"/>
      <c r="L438" s="20"/>
      <c r="M438" s="21"/>
    </row>
    <row r="439" spans="1:13" ht="34.5" thickBot="1">
      <c r="A439" s="370"/>
      <c r="B439" s="186" t="s">
        <v>351</v>
      </c>
      <c r="C439" s="186" t="s">
        <v>346</v>
      </c>
      <c r="D439" s="22">
        <v>44707</v>
      </c>
      <c r="E439" s="186"/>
      <c r="F439" s="186" t="s">
        <v>301</v>
      </c>
      <c r="G439" s="359" t="s">
        <v>347</v>
      </c>
      <c r="H439" s="374"/>
      <c r="I439" s="375"/>
      <c r="J439" s="23" t="s">
        <v>26</v>
      </c>
      <c r="K439" s="23"/>
      <c r="L439" s="23" t="s">
        <v>27</v>
      </c>
      <c r="M439" s="150">
        <v>547.79999999999995</v>
      </c>
    </row>
    <row r="440" spans="1:13" ht="23.25" thickBot="1">
      <c r="A440" s="370"/>
      <c r="B440" s="187" t="s">
        <v>28</v>
      </c>
      <c r="C440" s="187" t="s">
        <v>29</v>
      </c>
      <c r="D440" s="187" t="s">
        <v>30</v>
      </c>
      <c r="E440" s="376" t="s">
        <v>31</v>
      </c>
      <c r="F440" s="376"/>
      <c r="G440" s="363"/>
      <c r="H440" s="364"/>
      <c r="I440" s="365"/>
      <c r="J440" s="24" t="s">
        <v>32</v>
      </c>
      <c r="K440" s="25" t="s">
        <v>27</v>
      </c>
      <c r="L440" s="25"/>
      <c r="M440" s="147">
        <v>600</v>
      </c>
    </row>
    <row r="441" spans="1:13" ht="23.25" thickBot="1">
      <c r="A441" s="371"/>
      <c r="B441" s="27" t="s">
        <v>348</v>
      </c>
      <c r="C441" s="27" t="s">
        <v>349</v>
      </c>
      <c r="D441" s="130">
        <v>44708</v>
      </c>
      <c r="E441" s="29" t="s">
        <v>35</v>
      </c>
      <c r="F441" s="31" t="s">
        <v>350</v>
      </c>
      <c r="G441" s="377"/>
      <c r="H441" s="378"/>
      <c r="I441" s="379"/>
      <c r="J441" s="24" t="s">
        <v>40</v>
      </c>
      <c r="K441" s="25"/>
      <c r="L441" s="25"/>
      <c r="M441" s="26"/>
    </row>
    <row r="442" spans="1:13" ht="24" thickTop="1" thickBot="1">
      <c r="A442" s="369">
        <f>A438+1</f>
        <v>3</v>
      </c>
      <c r="B442" s="184" t="s">
        <v>18</v>
      </c>
      <c r="C442" s="184" t="s">
        <v>19</v>
      </c>
      <c r="D442" s="184" t="s">
        <v>20</v>
      </c>
      <c r="E442" s="372" t="s">
        <v>21</v>
      </c>
      <c r="F442" s="372"/>
      <c r="G442" s="372" t="s">
        <v>12</v>
      </c>
      <c r="H442" s="373"/>
      <c r="I442" s="83"/>
      <c r="J442" s="19" t="s">
        <v>38</v>
      </c>
      <c r="K442" s="20"/>
      <c r="L442" s="20"/>
      <c r="M442" s="21"/>
    </row>
    <row r="443" spans="1:13" ht="34.5" thickBot="1">
      <c r="A443" s="370"/>
      <c r="B443" s="186" t="s">
        <v>352</v>
      </c>
      <c r="C443" s="186" t="s">
        <v>346</v>
      </c>
      <c r="D443" s="22">
        <v>44707</v>
      </c>
      <c r="E443" s="186"/>
      <c r="F443" s="186" t="s">
        <v>301</v>
      </c>
      <c r="G443" s="359" t="s">
        <v>347</v>
      </c>
      <c r="H443" s="374"/>
      <c r="I443" s="375"/>
      <c r="J443" s="23" t="s">
        <v>26</v>
      </c>
      <c r="K443" s="23"/>
      <c r="L443" s="23" t="s">
        <v>27</v>
      </c>
      <c r="M443" s="150">
        <v>547.79999999999995</v>
      </c>
    </row>
    <row r="444" spans="1:13" ht="23.25" thickBot="1">
      <c r="A444" s="370"/>
      <c r="B444" s="187" t="s">
        <v>28</v>
      </c>
      <c r="C444" s="187" t="s">
        <v>29</v>
      </c>
      <c r="D444" s="187" t="s">
        <v>30</v>
      </c>
      <c r="E444" s="376" t="s">
        <v>31</v>
      </c>
      <c r="F444" s="376"/>
      <c r="G444" s="363"/>
      <c r="H444" s="364"/>
      <c r="I444" s="365"/>
      <c r="J444" s="24" t="s">
        <v>32</v>
      </c>
      <c r="K444" s="25" t="s">
        <v>27</v>
      </c>
      <c r="L444" s="25"/>
      <c r="M444" s="147">
        <v>600</v>
      </c>
    </row>
    <row r="445" spans="1:13" ht="23.25" thickBot="1">
      <c r="A445" s="371"/>
      <c r="B445" s="27" t="s">
        <v>348</v>
      </c>
      <c r="C445" s="27" t="s">
        <v>349</v>
      </c>
      <c r="D445" s="130">
        <v>44708</v>
      </c>
      <c r="E445" s="29" t="s">
        <v>35</v>
      </c>
      <c r="F445" s="31" t="s">
        <v>350</v>
      </c>
      <c r="G445" s="377"/>
      <c r="H445" s="378"/>
      <c r="I445" s="379"/>
      <c r="J445" s="24" t="s">
        <v>40</v>
      </c>
      <c r="K445" s="25"/>
      <c r="L445" s="25"/>
      <c r="M445" s="26"/>
    </row>
    <row r="446" spans="1:13" ht="24" thickTop="1" thickBot="1">
      <c r="A446" s="369">
        <f t="shared" ref="A446" si="0">A442+1</f>
        <v>4</v>
      </c>
      <c r="B446" s="184" t="s">
        <v>18</v>
      </c>
      <c r="C446" s="184" t="s">
        <v>19</v>
      </c>
      <c r="D446" s="184" t="s">
        <v>20</v>
      </c>
      <c r="E446" s="372" t="s">
        <v>21</v>
      </c>
      <c r="F446" s="372"/>
      <c r="G446" s="372" t="s">
        <v>12</v>
      </c>
      <c r="H446" s="373"/>
      <c r="I446" s="83"/>
      <c r="J446" s="19" t="s">
        <v>38</v>
      </c>
      <c r="K446" s="20"/>
      <c r="L446" s="20"/>
      <c r="M446" s="21"/>
    </row>
    <row r="447" spans="1:13" ht="45.75" thickBot="1">
      <c r="A447" s="370"/>
      <c r="B447" s="186" t="s">
        <v>353</v>
      </c>
      <c r="C447" s="186" t="s">
        <v>354</v>
      </c>
      <c r="D447" s="22">
        <v>44727</v>
      </c>
      <c r="E447" s="186"/>
      <c r="F447" s="186" t="s">
        <v>197</v>
      </c>
      <c r="G447" s="359" t="s">
        <v>355</v>
      </c>
      <c r="H447" s="374"/>
      <c r="I447" s="375"/>
      <c r="J447" s="23" t="s">
        <v>98</v>
      </c>
      <c r="K447" s="23" t="s">
        <v>27</v>
      </c>
      <c r="L447" s="23"/>
      <c r="M447" s="150">
        <v>1740</v>
      </c>
    </row>
    <row r="448" spans="1:13" ht="23.25" thickBot="1">
      <c r="A448" s="370"/>
      <c r="B448" s="187" t="s">
        <v>28</v>
      </c>
      <c r="C448" s="187" t="s">
        <v>29</v>
      </c>
      <c r="D448" s="187" t="s">
        <v>30</v>
      </c>
      <c r="E448" s="376" t="s">
        <v>31</v>
      </c>
      <c r="F448" s="376"/>
      <c r="G448" s="363"/>
      <c r="H448" s="364"/>
      <c r="I448" s="365"/>
      <c r="J448" s="24" t="s">
        <v>32</v>
      </c>
      <c r="K448" s="25" t="s">
        <v>27</v>
      </c>
      <c r="L448" s="25"/>
      <c r="M448" s="147">
        <v>578</v>
      </c>
    </row>
    <row r="449" spans="1:13" ht="23.25" thickBot="1">
      <c r="A449" s="371"/>
      <c r="B449" s="27" t="s">
        <v>356</v>
      </c>
      <c r="C449" s="27" t="s">
        <v>357</v>
      </c>
      <c r="D449" s="130">
        <v>44730</v>
      </c>
      <c r="E449" s="29" t="s">
        <v>35</v>
      </c>
      <c r="F449" s="31" t="s">
        <v>358</v>
      </c>
      <c r="G449" s="377"/>
      <c r="H449" s="378"/>
      <c r="I449" s="379"/>
      <c r="J449" s="24" t="s">
        <v>359</v>
      </c>
      <c r="K449" s="25" t="s">
        <v>27</v>
      </c>
      <c r="L449" s="25"/>
      <c r="M449" s="147">
        <v>250</v>
      </c>
    </row>
    <row r="450" spans="1:13" ht="24" thickTop="1" thickBot="1">
      <c r="A450" s="369">
        <f t="shared" ref="A450" si="1">A446+1</f>
        <v>5</v>
      </c>
      <c r="B450" s="184" t="s">
        <v>18</v>
      </c>
      <c r="C450" s="184" t="s">
        <v>19</v>
      </c>
      <c r="D450" s="184" t="s">
        <v>20</v>
      </c>
      <c r="E450" s="372" t="s">
        <v>21</v>
      </c>
      <c r="F450" s="372"/>
      <c r="G450" s="372" t="s">
        <v>12</v>
      </c>
      <c r="H450" s="373"/>
      <c r="I450" s="83"/>
      <c r="J450" s="19" t="s">
        <v>38</v>
      </c>
      <c r="K450" s="20"/>
      <c r="L450" s="20"/>
      <c r="M450" s="21"/>
    </row>
    <row r="451" spans="1:13" ht="34.5" thickBot="1">
      <c r="A451" s="370"/>
      <c r="B451" s="186" t="s">
        <v>360</v>
      </c>
      <c r="C451" s="186" t="s">
        <v>361</v>
      </c>
      <c r="D451" s="22">
        <v>44694</v>
      </c>
      <c r="E451" s="186"/>
      <c r="F451" s="186" t="s">
        <v>197</v>
      </c>
      <c r="G451" s="359" t="s">
        <v>355</v>
      </c>
      <c r="H451" s="374"/>
      <c r="I451" s="375"/>
      <c r="J451" s="23" t="s">
        <v>98</v>
      </c>
      <c r="K451" s="23" t="s">
        <v>27</v>
      </c>
      <c r="L451" s="23"/>
      <c r="M451" s="150">
        <v>1636.15</v>
      </c>
    </row>
    <row r="452" spans="1:13" ht="23.25" thickBot="1">
      <c r="A452" s="370"/>
      <c r="B452" s="187" t="s">
        <v>28</v>
      </c>
      <c r="C452" s="187" t="s">
        <v>29</v>
      </c>
      <c r="D452" s="187" t="s">
        <v>30</v>
      </c>
      <c r="E452" s="376" t="s">
        <v>31</v>
      </c>
      <c r="F452" s="376"/>
      <c r="G452" s="363"/>
      <c r="H452" s="364"/>
      <c r="I452" s="365"/>
      <c r="J452" s="24" t="s">
        <v>362</v>
      </c>
      <c r="K452" s="25" t="s">
        <v>27</v>
      </c>
      <c r="L452" s="25"/>
      <c r="M452" s="147">
        <v>565.20000000000005</v>
      </c>
    </row>
    <row r="453" spans="1:13" ht="34.5" thickBot="1">
      <c r="A453" s="371"/>
      <c r="B453" s="27" t="s">
        <v>363</v>
      </c>
      <c r="C453" s="27" t="s">
        <v>364</v>
      </c>
      <c r="D453" s="130">
        <v>44698</v>
      </c>
      <c r="E453" s="29" t="s">
        <v>35</v>
      </c>
      <c r="F453" s="31"/>
      <c r="G453" s="377"/>
      <c r="H453" s="378"/>
      <c r="I453" s="379"/>
      <c r="J453" s="24" t="s">
        <v>214</v>
      </c>
      <c r="K453" s="25"/>
      <c r="L453" s="25" t="s">
        <v>27</v>
      </c>
      <c r="M453" s="147">
        <v>375</v>
      </c>
    </row>
    <row r="454" spans="1:13" ht="24" thickTop="1" thickBot="1">
      <c r="A454" s="369">
        <f t="shared" ref="A454" si="2">A450+1</f>
        <v>6</v>
      </c>
      <c r="B454" s="184" t="s">
        <v>18</v>
      </c>
      <c r="C454" s="184" t="s">
        <v>19</v>
      </c>
      <c r="D454" s="184" t="s">
        <v>20</v>
      </c>
      <c r="E454" s="372" t="s">
        <v>21</v>
      </c>
      <c r="F454" s="372"/>
      <c r="G454" s="372" t="s">
        <v>12</v>
      </c>
      <c r="H454" s="373"/>
      <c r="I454" s="83"/>
      <c r="J454" s="19" t="s">
        <v>38</v>
      </c>
      <c r="K454" s="20"/>
      <c r="L454" s="20"/>
      <c r="M454" s="21"/>
    </row>
    <row r="455" spans="1:13" ht="23.25" thickBot="1">
      <c r="A455" s="370"/>
      <c r="B455" s="186" t="s">
        <v>360</v>
      </c>
      <c r="C455" s="186" t="s">
        <v>365</v>
      </c>
      <c r="D455" s="22">
        <v>44797</v>
      </c>
      <c r="E455" s="186"/>
      <c r="F455" s="186" t="s">
        <v>366</v>
      </c>
      <c r="G455" s="359" t="s">
        <v>255</v>
      </c>
      <c r="H455" s="374"/>
      <c r="I455" s="375"/>
      <c r="J455" s="23" t="s">
        <v>26</v>
      </c>
      <c r="K455" s="23"/>
      <c r="L455" s="23" t="s">
        <v>27</v>
      </c>
      <c r="M455" s="150">
        <v>514</v>
      </c>
    </row>
    <row r="456" spans="1:13" ht="23.25" thickBot="1">
      <c r="A456" s="370"/>
      <c r="B456" s="187" t="s">
        <v>28</v>
      </c>
      <c r="C456" s="187" t="s">
        <v>29</v>
      </c>
      <c r="D456" s="187" t="s">
        <v>30</v>
      </c>
      <c r="E456" s="376" t="s">
        <v>31</v>
      </c>
      <c r="F456" s="376"/>
      <c r="G456" s="363"/>
      <c r="H456" s="364"/>
      <c r="I456" s="365"/>
      <c r="J456" s="24" t="s">
        <v>32</v>
      </c>
      <c r="K456" s="25"/>
      <c r="L456" s="25" t="s">
        <v>27</v>
      </c>
      <c r="M456" s="147">
        <v>500</v>
      </c>
    </row>
    <row r="457" spans="1:13" ht="34.5" thickBot="1">
      <c r="A457" s="371"/>
      <c r="B457" s="27" t="s">
        <v>363</v>
      </c>
      <c r="C457" s="27" t="s">
        <v>367</v>
      </c>
      <c r="D457" s="130">
        <v>44797</v>
      </c>
      <c r="E457" s="29" t="s">
        <v>35</v>
      </c>
      <c r="F457" s="31" t="s">
        <v>368</v>
      </c>
      <c r="G457" s="377"/>
      <c r="H457" s="378"/>
      <c r="I457" s="379"/>
      <c r="J457" s="24" t="s">
        <v>40</v>
      </c>
      <c r="K457" s="25"/>
      <c r="L457" s="25"/>
      <c r="M457" s="26"/>
    </row>
    <row r="458" spans="1:13" ht="24" thickTop="1" thickBot="1">
      <c r="A458" s="369">
        <f t="shared" ref="A458" si="3">A454+1</f>
        <v>7</v>
      </c>
      <c r="B458" s="184" t="s">
        <v>18</v>
      </c>
      <c r="C458" s="184" t="s">
        <v>19</v>
      </c>
      <c r="D458" s="184" t="s">
        <v>20</v>
      </c>
      <c r="E458" s="372" t="s">
        <v>21</v>
      </c>
      <c r="F458" s="372"/>
      <c r="G458" s="372" t="s">
        <v>12</v>
      </c>
      <c r="H458" s="373"/>
      <c r="I458" s="83"/>
      <c r="J458" s="19" t="s">
        <v>38</v>
      </c>
      <c r="K458" s="20"/>
      <c r="L458" s="20"/>
      <c r="M458" s="21"/>
    </row>
    <row r="459" spans="1:13" ht="23.25" thickBot="1">
      <c r="A459" s="370"/>
      <c r="B459" s="186" t="s">
        <v>353</v>
      </c>
      <c r="C459" s="186" t="s">
        <v>365</v>
      </c>
      <c r="D459" s="22">
        <v>44796</v>
      </c>
      <c r="E459" s="186"/>
      <c r="F459" s="186" t="s">
        <v>366</v>
      </c>
      <c r="G459" s="359" t="s">
        <v>255</v>
      </c>
      <c r="H459" s="374"/>
      <c r="I459" s="375"/>
      <c r="J459" s="23" t="s">
        <v>26</v>
      </c>
      <c r="K459" s="23"/>
      <c r="L459" s="23" t="s">
        <v>27</v>
      </c>
      <c r="M459" s="150">
        <v>257</v>
      </c>
    </row>
    <row r="460" spans="1:13" ht="23.25" thickBot="1">
      <c r="A460" s="370"/>
      <c r="B460" s="187" t="s">
        <v>28</v>
      </c>
      <c r="C460" s="187" t="s">
        <v>29</v>
      </c>
      <c r="D460" s="187" t="s">
        <v>30</v>
      </c>
      <c r="E460" s="376" t="s">
        <v>31</v>
      </c>
      <c r="F460" s="376"/>
      <c r="G460" s="363"/>
      <c r="H460" s="364"/>
      <c r="I460" s="365"/>
      <c r="J460" s="24" t="s">
        <v>32</v>
      </c>
      <c r="K460" s="25"/>
      <c r="L460" s="25" t="s">
        <v>27</v>
      </c>
      <c r="M460" s="147">
        <v>500</v>
      </c>
    </row>
    <row r="461" spans="1:13" ht="23.25" thickBot="1">
      <c r="A461" s="371"/>
      <c r="B461" s="27" t="s">
        <v>356</v>
      </c>
      <c r="C461" s="27" t="s">
        <v>367</v>
      </c>
      <c r="D461" s="130">
        <v>44797</v>
      </c>
      <c r="E461" s="29" t="s">
        <v>35</v>
      </c>
      <c r="F461" s="31" t="s">
        <v>369</v>
      </c>
      <c r="G461" s="377"/>
      <c r="H461" s="378"/>
      <c r="I461" s="379"/>
      <c r="J461" s="24" t="s">
        <v>40</v>
      </c>
      <c r="K461" s="25"/>
      <c r="L461" s="25"/>
      <c r="M461" s="26"/>
    </row>
    <row r="462" spans="1:13" s="322" customFormat="1" ht="24" thickTop="1" thickBot="1">
      <c r="A462" s="407">
        <f t="shared" ref="A462" si="4">A458+1</f>
        <v>8</v>
      </c>
      <c r="B462" s="323" t="s">
        <v>18</v>
      </c>
      <c r="C462" s="323" t="s">
        <v>19</v>
      </c>
      <c r="D462" s="323" t="s">
        <v>20</v>
      </c>
      <c r="E462" s="409" t="s">
        <v>21</v>
      </c>
      <c r="F462" s="409"/>
      <c r="G462" s="409" t="s">
        <v>12</v>
      </c>
      <c r="H462" s="410"/>
      <c r="I462" s="324"/>
      <c r="J462" s="325" t="s">
        <v>38</v>
      </c>
      <c r="K462" s="326"/>
      <c r="L462" s="326"/>
      <c r="M462" s="327"/>
    </row>
    <row r="463" spans="1:13" s="322" customFormat="1" ht="360.75" thickBot="1">
      <c r="A463" s="408"/>
      <c r="B463" s="319" t="s">
        <v>370</v>
      </c>
      <c r="C463" s="319" t="s">
        <v>893</v>
      </c>
      <c r="D463" s="320">
        <v>44528</v>
      </c>
      <c r="E463" s="319"/>
      <c r="F463" s="319" t="s">
        <v>371</v>
      </c>
      <c r="G463" s="411" t="s">
        <v>373</v>
      </c>
      <c r="H463" s="412"/>
      <c r="I463" s="413"/>
      <c r="J463" s="128" t="s">
        <v>32</v>
      </c>
      <c r="K463" s="128"/>
      <c r="L463" s="128" t="s">
        <v>27</v>
      </c>
      <c r="M463" s="321">
        <v>9150</v>
      </c>
    </row>
    <row r="464" spans="1:13" ht="23.25" thickBot="1">
      <c r="A464" s="408"/>
      <c r="B464" s="333" t="s">
        <v>28</v>
      </c>
      <c r="C464" s="333" t="s">
        <v>29</v>
      </c>
      <c r="D464" s="333" t="s">
        <v>30</v>
      </c>
      <c r="E464" s="414" t="s">
        <v>31</v>
      </c>
      <c r="F464" s="414"/>
      <c r="G464" s="415"/>
      <c r="H464" s="416"/>
      <c r="I464" s="417"/>
      <c r="J464" s="330" t="s">
        <v>26</v>
      </c>
      <c r="K464" s="331"/>
      <c r="L464" s="331" t="s">
        <v>27</v>
      </c>
      <c r="M464" s="334">
        <v>0</v>
      </c>
    </row>
    <row r="465" spans="1:13" ht="34.5" thickBot="1">
      <c r="A465" s="408"/>
      <c r="B465" s="312" t="s">
        <v>372</v>
      </c>
      <c r="C465" s="312" t="s">
        <v>373</v>
      </c>
      <c r="D465" s="328">
        <v>44530</v>
      </c>
      <c r="E465" s="314" t="s">
        <v>35</v>
      </c>
      <c r="F465" s="329" t="s">
        <v>374</v>
      </c>
      <c r="G465" s="418"/>
      <c r="H465" s="419"/>
      <c r="I465" s="420"/>
      <c r="J465" s="330" t="s">
        <v>37</v>
      </c>
      <c r="K465" s="331"/>
      <c r="L465" s="331" t="s">
        <v>27</v>
      </c>
      <c r="M465" s="332">
        <v>227</v>
      </c>
    </row>
    <row r="466" spans="1:13" ht="22.5">
      <c r="A466" s="355">
        <f>1</f>
        <v>1</v>
      </c>
      <c r="B466" s="237" t="s">
        <v>18</v>
      </c>
      <c r="C466" s="237" t="s">
        <v>19</v>
      </c>
      <c r="D466" s="237" t="s">
        <v>20</v>
      </c>
      <c r="E466" s="357" t="s">
        <v>21</v>
      </c>
      <c r="F466" s="357"/>
      <c r="G466" s="400" t="s">
        <v>12</v>
      </c>
      <c r="H466" s="401"/>
      <c r="I466" s="402"/>
      <c r="J466" s="89" t="s">
        <v>38</v>
      </c>
      <c r="K466" s="90"/>
      <c r="L466" s="252"/>
      <c r="M466" s="253"/>
    </row>
    <row r="467" spans="1:13">
      <c r="A467" s="398"/>
      <c r="B467" s="92" t="s">
        <v>375</v>
      </c>
      <c r="C467" s="92" t="s">
        <v>376</v>
      </c>
      <c r="D467" s="22">
        <v>44696</v>
      </c>
      <c r="E467" s="92"/>
      <c r="F467" s="92" t="s">
        <v>377</v>
      </c>
      <c r="G467" s="359" t="s">
        <v>378</v>
      </c>
      <c r="H467" s="360"/>
      <c r="I467" s="361"/>
      <c r="J467" s="23" t="s">
        <v>26</v>
      </c>
      <c r="K467" s="23"/>
      <c r="L467" s="116" t="s">
        <v>27</v>
      </c>
      <c r="M467" s="198">
        <v>532</v>
      </c>
    </row>
    <row r="468" spans="1:13" ht="22.5">
      <c r="A468" s="398"/>
      <c r="B468" s="238" t="s">
        <v>28</v>
      </c>
      <c r="C468" s="238" t="s">
        <v>29</v>
      </c>
      <c r="D468" s="238" t="s">
        <v>30</v>
      </c>
      <c r="E468" s="391" t="s">
        <v>31</v>
      </c>
      <c r="F468" s="392"/>
      <c r="G468" s="363"/>
      <c r="H468" s="364"/>
      <c r="I468" s="365"/>
      <c r="J468" s="24" t="s">
        <v>37</v>
      </c>
      <c r="K468" s="25"/>
      <c r="L468" s="240" t="s">
        <v>27</v>
      </c>
      <c r="M468" s="203">
        <v>276</v>
      </c>
    </row>
    <row r="469" spans="1:13" ht="15.75" thickBot="1">
      <c r="A469" s="399"/>
      <c r="B469" s="94" t="s">
        <v>379</v>
      </c>
      <c r="C469" s="94" t="s">
        <v>380</v>
      </c>
      <c r="D469" s="96">
        <v>44700</v>
      </c>
      <c r="E469" s="97"/>
      <c r="F469" s="148" t="s">
        <v>381</v>
      </c>
      <c r="G469" s="393"/>
      <c r="H469" s="394"/>
      <c r="I469" s="395"/>
      <c r="J469" s="99" t="s">
        <v>382</v>
      </c>
      <c r="K469" s="100"/>
      <c r="L469" s="244" t="s">
        <v>27</v>
      </c>
      <c r="M469" s="254">
        <v>60</v>
      </c>
    </row>
    <row r="470" spans="1:13" ht="23.25" thickBot="1">
      <c r="A470" s="387">
        <f>A466+1</f>
        <v>2</v>
      </c>
      <c r="B470" s="241" t="s">
        <v>18</v>
      </c>
      <c r="C470" s="241" t="s">
        <v>19</v>
      </c>
      <c r="D470" s="241" t="s">
        <v>20</v>
      </c>
      <c r="E470" s="389" t="s">
        <v>21</v>
      </c>
      <c r="F470" s="396"/>
      <c r="G470" s="389" t="s">
        <v>12</v>
      </c>
      <c r="H470" s="397"/>
      <c r="I470" s="239"/>
      <c r="J470" s="145" t="s">
        <v>38</v>
      </c>
      <c r="K470" s="146"/>
      <c r="L470" s="250"/>
      <c r="M470" s="251"/>
    </row>
    <row r="471" spans="1:13" ht="34.5" thickBot="1">
      <c r="A471" s="370"/>
      <c r="B471" s="186" t="s">
        <v>383</v>
      </c>
      <c r="C471" s="186" t="s">
        <v>384</v>
      </c>
      <c r="D471" s="22">
        <v>44653</v>
      </c>
      <c r="E471" s="186"/>
      <c r="F471" s="186" t="s">
        <v>385</v>
      </c>
      <c r="G471" s="359" t="s">
        <v>386</v>
      </c>
      <c r="H471" s="403"/>
      <c r="I471" s="361"/>
      <c r="J471" s="23" t="s">
        <v>387</v>
      </c>
      <c r="K471" s="23"/>
      <c r="L471" s="116" t="s">
        <v>27</v>
      </c>
      <c r="M471" s="199">
        <v>387</v>
      </c>
    </row>
    <row r="472" spans="1:13" ht="23.25" thickBot="1">
      <c r="A472" s="370"/>
      <c r="B472" s="188" t="s">
        <v>28</v>
      </c>
      <c r="C472" s="188" t="s">
        <v>29</v>
      </c>
      <c r="D472" s="188" t="s">
        <v>30</v>
      </c>
      <c r="E472" s="391" t="s">
        <v>31</v>
      </c>
      <c r="F472" s="392"/>
      <c r="G472" s="363"/>
      <c r="H472" s="364"/>
      <c r="I472" s="365"/>
      <c r="J472" s="24" t="s">
        <v>388</v>
      </c>
      <c r="K472" s="25"/>
      <c r="L472" s="180" t="s">
        <v>27</v>
      </c>
      <c r="M472" s="200">
        <v>552.20000000000005</v>
      </c>
    </row>
    <row r="473" spans="1:13" ht="15.75" thickBot="1">
      <c r="A473" s="371"/>
      <c r="B473" s="28" t="s">
        <v>379</v>
      </c>
      <c r="C473" s="28" t="s">
        <v>389</v>
      </c>
      <c r="D473" s="182">
        <v>44655</v>
      </c>
      <c r="E473" s="29"/>
      <c r="F473" s="37" t="s">
        <v>390</v>
      </c>
      <c r="G473" s="377"/>
      <c r="H473" s="378"/>
      <c r="I473" s="379"/>
      <c r="J473" s="38" t="s">
        <v>391</v>
      </c>
      <c r="K473" s="39"/>
      <c r="L473" s="120" t="s">
        <v>27</v>
      </c>
      <c r="M473" s="201">
        <v>25</v>
      </c>
    </row>
    <row r="474" spans="1:13" ht="23.25" thickTop="1">
      <c r="A474" s="369">
        <f>A470+1</f>
        <v>3</v>
      </c>
      <c r="B474" s="185" t="s">
        <v>18</v>
      </c>
      <c r="C474" s="185" t="s">
        <v>19</v>
      </c>
      <c r="D474" s="185" t="s">
        <v>20</v>
      </c>
      <c r="E474" s="373" t="s">
        <v>21</v>
      </c>
      <c r="F474" s="405"/>
      <c r="G474" s="373" t="s">
        <v>12</v>
      </c>
      <c r="H474" s="406"/>
      <c r="I474" s="179"/>
      <c r="J474" s="19" t="s">
        <v>38</v>
      </c>
      <c r="K474" s="20"/>
      <c r="L474" s="102"/>
      <c r="M474" s="202"/>
    </row>
    <row r="475" spans="1:13" ht="33.75">
      <c r="A475" s="387"/>
      <c r="B475" s="186" t="s">
        <v>392</v>
      </c>
      <c r="C475" s="186" t="s">
        <v>393</v>
      </c>
      <c r="D475" s="22">
        <v>44682</v>
      </c>
      <c r="E475" s="186"/>
      <c r="F475" s="186" t="s">
        <v>394</v>
      </c>
      <c r="G475" s="359" t="s">
        <v>395</v>
      </c>
      <c r="H475" s="403"/>
      <c r="I475" s="361"/>
      <c r="J475" s="23" t="s">
        <v>396</v>
      </c>
      <c r="K475" s="23"/>
      <c r="L475" s="116" t="s">
        <v>27</v>
      </c>
      <c r="M475" s="198">
        <v>317.2</v>
      </c>
    </row>
    <row r="476" spans="1:13" ht="22.5">
      <c r="A476" s="387"/>
      <c r="B476" s="188" t="s">
        <v>28</v>
      </c>
      <c r="C476" s="188" t="s">
        <v>29</v>
      </c>
      <c r="D476" s="188" t="s">
        <v>30</v>
      </c>
      <c r="E476" s="391" t="s">
        <v>31</v>
      </c>
      <c r="F476" s="392"/>
      <c r="G476" s="363"/>
      <c r="H476" s="364"/>
      <c r="I476" s="365"/>
      <c r="J476" s="24" t="s">
        <v>388</v>
      </c>
      <c r="K476" s="25"/>
      <c r="L476" s="180" t="s">
        <v>27</v>
      </c>
      <c r="M476" s="203">
        <v>207.8</v>
      </c>
    </row>
    <row r="477" spans="1:13" ht="45.75" thickBot="1">
      <c r="A477" s="404"/>
      <c r="B477" s="27" t="s">
        <v>379</v>
      </c>
      <c r="C477" s="27" t="s">
        <v>395</v>
      </c>
      <c r="D477" s="182">
        <v>44685</v>
      </c>
      <c r="E477" s="29"/>
      <c r="F477" s="31" t="s">
        <v>397</v>
      </c>
      <c r="G477" s="377"/>
      <c r="H477" s="378"/>
      <c r="I477" s="379"/>
      <c r="J477" s="38" t="s">
        <v>291</v>
      </c>
      <c r="K477" s="25"/>
      <c r="L477" s="180" t="s">
        <v>27</v>
      </c>
      <c r="M477" s="203">
        <v>475</v>
      </c>
    </row>
    <row r="478" spans="1:13" ht="23.25" thickTop="1">
      <c r="A478" s="369">
        <f>A474+1</f>
        <v>4</v>
      </c>
      <c r="B478" s="185" t="s">
        <v>18</v>
      </c>
      <c r="C478" s="185" t="s">
        <v>19</v>
      </c>
      <c r="D478" s="185" t="s">
        <v>20</v>
      </c>
      <c r="E478" s="373" t="s">
        <v>21</v>
      </c>
      <c r="F478" s="405"/>
      <c r="G478" s="373" t="s">
        <v>12</v>
      </c>
      <c r="H478" s="406"/>
      <c r="I478" s="179"/>
      <c r="J478" s="19" t="s">
        <v>38</v>
      </c>
      <c r="K478" s="20"/>
      <c r="L478" s="102"/>
      <c r="M478" s="202"/>
    </row>
    <row r="479" spans="1:13" ht="45">
      <c r="A479" s="387"/>
      <c r="B479" s="186" t="s">
        <v>398</v>
      </c>
      <c r="C479" s="186" t="s">
        <v>399</v>
      </c>
      <c r="D479" s="22">
        <v>44654</v>
      </c>
      <c r="E479" s="186"/>
      <c r="F479" s="186" t="s">
        <v>301</v>
      </c>
      <c r="G479" s="359" t="s">
        <v>400</v>
      </c>
      <c r="H479" s="403"/>
      <c r="I479" s="361"/>
      <c r="J479" s="23" t="s">
        <v>396</v>
      </c>
      <c r="K479" s="23"/>
      <c r="L479" s="116" t="s">
        <v>27</v>
      </c>
      <c r="M479" s="198">
        <v>527.20000000000005</v>
      </c>
    </row>
    <row r="480" spans="1:13" ht="22.5">
      <c r="A480" s="387"/>
      <c r="B480" s="188" t="s">
        <v>28</v>
      </c>
      <c r="C480" s="188" t="s">
        <v>29</v>
      </c>
      <c r="D480" s="188" t="s">
        <v>30</v>
      </c>
      <c r="E480" s="391" t="s">
        <v>31</v>
      </c>
      <c r="F480" s="392"/>
      <c r="G480" s="363"/>
      <c r="H480" s="364"/>
      <c r="I480" s="365"/>
      <c r="J480" s="24" t="s">
        <v>388</v>
      </c>
      <c r="K480" s="25"/>
      <c r="L480" s="180" t="s">
        <v>27</v>
      </c>
      <c r="M480" s="203">
        <v>822.52</v>
      </c>
    </row>
    <row r="481" spans="1:13" ht="23.25" thickBot="1">
      <c r="A481" s="404"/>
      <c r="B481" s="27" t="s">
        <v>401</v>
      </c>
      <c r="C481" s="27" t="s">
        <v>402</v>
      </c>
      <c r="D481" s="182">
        <v>44658</v>
      </c>
      <c r="E481" s="29"/>
      <c r="F481" s="186" t="s">
        <v>403</v>
      </c>
      <c r="G481" s="377"/>
      <c r="H481" s="378"/>
      <c r="I481" s="379"/>
      <c r="J481" s="38"/>
      <c r="K481" s="25"/>
      <c r="L481" s="180"/>
      <c r="M481" s="203"/>
    </row>
    <row r="482" spans="1:13" ht="23.25" thickTop="1">
      <c r="A482" s="369">
        <f>A478+1</f>
        <v>5</v>
      </c>
      <c r="B482" s="185" t="s">
        <v>18</v>
      </c>
      <c r="C482" s="185" t="s">
        <v>19</v>
      </c>
      <c r="D482" s="185" t="s">
        <v>20</v>
      </c>
      <c r="E482" s="373" t="s">
        <v>21</v>
      </c>
      <c r="F482" s="405"/>
      <c r="G482" s="373" t="s">
        <v>12</v>
      </c>
      <c r="H482" s="406"/>
      <c r="I482" s="179"/>
      <c r="J482" s="19" t="s">
        <v>38</v>
      </c>
      <c r="K482" s="20"/>
      <c r="L482" s="102"/>
      <c r="M482" s="202"/>
    </row>
    <row r="483" spans="1:13" ht="22.5">
      <c r="A483" s="387"/>
      <c r="B483" s="186" t="s">
        <v>404</v>
      </c>
      <c r="C483" s="186" t="s">
        <v>405</v>
      </c>
      <c r="D483" s="22">
        <v>44662</v>
      </c>
      <c r="E483" s="186"/>
      <c r="F483" s="186" t="s">
        <v>406</v>
      </c>
      <c r="G483" s="359" t="s">
        <v>302</v>
      </c>
      <c r="H483" s="403"/>
      <c r="I483" s="361"/>
      <c r="J483" s="23" t="s">
        <v>396</v>
      </c>
      <c r="K483" s="23"/>
      <c r="L483" s="116" t="s">
        <v>27</v>
      </c>
      <c r="M483" s="198">
        <v>332.21</v>
      </c>
    </row>
    <row r="484" spans="1:13" ht="22.5">
      <c r="A484" s="387"/>
      <c r="B484" s="188" t="s">
        <v>28</v>
      </c>
      <c r="C484" s="188" t="s">
        <v>29</v>
      </c>
      <c r="D484" s="188" t="s">
        <v>30</v>
      </c>
      <c r="E484" s="391" t="s">
        <v>31</v>
      </c>
      <c r="F484" s="392"/>
      <c r="G484" s="363"/>
      <c r="H484" s="364"/>
      <c r="I484" s="365"/>
      <c r="J484" s="24" t="s">
        <v>388</v>
      </c>
      <c r="K484" s="25"/>
      <c r="L484" s="180" t="s">
        <v>27</v>
      </c>
      <c r="M484" s="203">
        <v>716.76</v>
      </c>
    </row>
    <row r="485" spans="1:13" ht="23.25" thickBot="1">
      <c r="A485" s="404"/>
      <c r="B485" s="28" t="s">
        <v>407</v>
      </c>
      <c r="C485" s="28" t="s">
        <v>302</v>
      </c>
      <c r="D485" s="182">
        <v>44666</v>
      </c>
      <c r="E485" s="29"/>
      <c r="F485" s="37" t="s">
        <v>408</v>
      </c>
      <c r="G485" s="377"/>
      <c r="H485" s="378"/>
      <c r="I485" s="379"/>
      <c r="J485" s="38"/>
      <c r="K485" s="39"/>
      <c r="L485" s="120"/>
      <c r="M485" s="204"/>
    </row>
    <row r="486" spans="1:13" ht="23.25" thickTop="1">
      <c r="A486" s="369">
        <f>A482+1</f>
        <v>6</v>
      </c>
      <c r="B486" s="185" t="s">
        <v>18</v>
      </c>
      <c r="C486" s="185" t="s">
        <v>19</v>
      </c>
      <c r="D486" s="185" t="s">
        <v>20</v>
      </c>
      <c r="E486" s="373" t="s">
        <v>21</v>
      </c>
      <c r="F486" s="405"/>
      <c r="G486" s="373" t="s">
        <v>12</v>
      </c>
      <c r="H486" s="406"/>
      <c r="I486" s="179"/>
      <c r="J486" s="19" t="s">
        <v>38</v>
      </c>
      <c r="K486" s="20"/>
      <c r="L486" s="102"/>
      <c r="M486" s="202"/>
    </row>
    <row r="487" spans="1:13" ht="22.5">
      <c r="A487" s="387"/>
      <c r="B487" s="186" t="s">
        <v>409</v>
      </c>
      <c r="C487" s="186" t="s">
        <v>410</v>
      </c>
      <c r="D487" s="22">
        <v>44662</v>
      </c>
      <c r="E487" s="186"/>
      <c r="F487" s="186" t="s">
        <v>406</v>
      </c>
      <c r="G487" s="359" t="s">
        <v>304</v>
      </c>
      <c r="H487" s="403"/>
      <c r="I487" s="361"/>
      <c r="J487" s="23" t="s">
        <v>396</v>
      </c>
      <c r="K487" s="23"/>
      <c r="L487" s="116" t="s">
        <v>27</v>
      </c>
      <c r="M487" s="198">
        <v>199.2</v>
      </c>
    </row>
    <row r="488" spans="1:13" ht="22.5">
      <c r="A488" s="387"/>
      <c r="B488" s="188" t="s">
        <v>28</v>
      </c>
      <c r="C488" s="188" t="s">
        <v>29</v>
      </c>
      <c r="D488" s="188" t="s">
        <v>30</v>
      </c>
      <c r="E488" s="391" t="s">
        <v>31</v>
      </c>
      <c r="F488" s="392"/>
      <c r="G488" s="363"/>
      <c r="H488" s="364"/>
      <c r="I488" s="365"/>
      <c r="J488" s="24" t="s">
        <v>26</v>
      </c>
      <c r="K488" s="25"/>
      <c r="L488" s="180" t="s">
        <v>27</v>
      </c>
      <c r="M488" s="203">
        <v>855.8</v>
      </c>
    </row>
    <row r="489" spans="1:13" ht="15.75" thickBot="1">
      <c r="A489" s="404"/>
      <c r="B489" s="27" t="s">
        <v>411</v>
      </c>
      <c r="C489" s="27" t="s">
        <v>304</v>
      </c>
      <c r="D489" s="182">
        <v>44666</v>
      </c>
      <c r="E489" s="29"/>
      <c r="F489" s="37" t="s">
        <v>408</v>
      </c>
      <c r="G489" s="377"/>
      <c r="H489" s="378"/>
      <c r="I489" s="379"/>
      <c r="J489" s="38"/>
      <c r="K489" s="25"/>
      <c r="L489" s="180"/>
      <c r="M489" s="203"/>
    </row>
    <row r="490" spans="1:13" ht="23.25" thickTop="1">
      <c r="A490" s="369">
        <f>A486+1</f>
        <v>7</v>
      </c>
      <c r="B490" s="185" t="s">
        <v>18</v>
      </c>
      <c r="C490" s="185" t="s">
        <v>19</v>
      </c>
      <c r="D490" s="185" t="s">
        <v>20</v>
      </c>
      <c r="E490" s="373" t="s">
        <v>21</v>
      </c>
      <c r="F490" s="405"/>
      <c r="G490" s="373" t="s">
        <v>12</v>
      </c>
      <c r="H490" s="406"/>
      <c r="I490" s="179"/>
      <c r="J490" s="19" t="s">
        <v>38</v>
      </c>
      <c r="K490" s="20"/>
      <c r="L490" s="102"/>
      <c r="M490" s="202"/>
    </row>
    <row r="491" spans="1:13" ht="56.25">
      <c r="A491" s="387"/>
      <c r="B491" s="186" t="s">
        <v>412</v>
      </c>
      <c r="C491" s="186" t="s">
        <v>413</v>
      </c>
      <c r="D491" s="22">
        <v>44662</v>
      </c>
      <c r="E491" s="186"/>
      <c r="F491" s="186" t="s">
        <v>406</v>
      </c>
      <c r="G491" s="359" t="s">
        <v>414</v>
      </c>
      <c r="H491" s="403"/>
      <c r="I491" s="361"/>
      <c r="J491" s="23" t="s">
        <v>396</v>
      </c>
      <c r="K491" s="23"/>
      <c r="L491" s="116" t="s">
        <v>27</v>
      </c>
      <c r="M491" s="198">
        <v>418.29</v>
      </c>
    </row>
    <row r="492" spans="1:13" ht="22.5">
      <c r="A492" s="387"/>
      <c r="B492" s="188" t="s">
        <v>28</v>
      </c>
      <c r="C492" s="188" t="s">
        <v>29</v>
      </c>
      <c r="D492" s="188" t="s">
        <v>30</v>
      </c>
      <c r="E492" s="391" t="s">
        <v>31</v>
      </c>
      <c r="F492" s="392"/>
      <c r="G492" s="363"/>
      <c r="H492" s="364"/>
      <c r="I492" s="365"/>
      <c r="J492" s="24" t="s">
        <v>388</v>
      </c>
      <c r="K492" s="25"/>
      <c r="L492" s="180" t="s">
        <v>27</v>
      </c>
      <c r="M492" s="203">
        <v>1098.8399999999999</v>
      </c>
    </row>
    <row r="493" spans="1:13" ht="23.25" thickBot="1">
      <c r="A493" s="404"/>
      <c r="B493" s="27" t="s">
        <v>415</v>
      </c>
      <c r="C493" s="27" t="s">
        <v>414</v>
      </c>
      <c r="D493" s="182">
        <v>44666</v>
      </c>
      <c r="E493" s="29"/>
      <c r="F493" s="37" t="s">
        <v>408</v>
      </c>
      <c r="G493" s="377"/>
      <c r="H493" s="378"/>
      <c r="I493" s="379"/>
      <c r="J493" s="38"/>
      <c r="K493" s="25"/>
      <c r="L493" s="180"/>
      <c r="M493" s="203"/>
    </row>
    <row r="494" spans="1:13" ht="23.25" thickTop="1">
      <c r="A494" s="369">
        <f>A490+1</f>
        <v>8</v>
      </c>
      <c r="B494" s="185" t="s">
        <v>18</v>
      </c>
      <c r="C494" s="185" t="s">
        <v>19</v>
      </c>
      <c r="D494" s="185" t="s">
        <v>20</v>
      </c>
      <c r="E494" s="373" t="s">
        <v>21</v>
      </c>
      <c r="F494" s="405"/>
      <c r="G494" s="373" t="s">
        <v>12</v>
      </c>
      <c r="H494" s="406"/>
      <c r="I494" s="179"/>
      <c r="J494" s="19" t="s">
        <v>38</v>
      </c>
      <c r="K494" s="20"/>
      <c r="L494" s="102"/>
      <c r="M494" s="202"/>
    </row>
    <row r="495" spans="1:13" ht="22.5">
      <c r="A495" s="387"/>
      <c r="B495" s="186" t="s">
        <v>416</v>
      </c>
      <c r="C495" s="186" t="s">
        <v>410</v>
      </c>
      <c r="D495" s="22">
        <v>44661</v>
      </c>
      <c r="E495" s="186"/>
      <c r="F495" s="186" t="s">
        <v>406</v>
      </c>
      <c r="G495" s="359" t="s">
        <v>304</v>
      </c>
      <c r="H495" s="403"/>
      <c r="I495" s="361"/>
      <c r="J495" s="23" t="s">
        <v>396</v>
      </c>
      <c r="K495" s="23"/>
      <c r="L495" s="116" t="s">
        <v>27</v>
      </c>
      <c r="M495" s="198">
        <v>767</v>
      </c>
    </row>
    <row r="496" spans="1:13" ht="22.5">
      <c r="A496" s="387"/>
      <c r="B496" s="188" t="s">
        <v>28</v>
      </c>
      <c r="C496" s="188" t="s">
        <v>29</v>
      </c>
      <c r="D496" s="188" t="s">
        <v>30</v>
      </c>
      <c r="E496" s="391" t="s">
        <v>31</v>
      </c>
      <c r="F496" s="392"/>
      <c r="G496" s="363"/>
      <c r="H496" s="364"/>
      <c r="I496" s="365"/>
      <c r="J496" s="24" t="s">
        <v>26</v>
      </c>
      <c r="K496" s="25"/>
      <c r="L496" s="180" t="s">
        <v>27</v>
      </c>
      <c r="M496" s="203">
        <v>1159</v>
      </c>
    </row>
    <row r="497" spans="1:13" ht="15.75" thickBot="1">
      <c r="A497" s="404"/>
      <c r="B497" s="27" t="s">
        <v>415</v>
      </c>
      <c r="C497" s="27" t="s">
        <v>304</v>
      </c>
      <c r="D497" s="182">
        <v>44667</v>
      </c>
      <c r="E497" s="29"/>
      <c r="F497" s="37" t="s">
        <v>417</v>
      </c>
      <c r="G497" s="377"/>
      <c r="H497" s="378"/>
      <c r="I497" s="379"/>
      <c r="J497" s="38" t="s">
        <v>382</v>
      </c>
      <c r="K497" s="25"/>
      <c r="L497" s="180" t="s">
        <v>27</v>
      </c>
      <c r="M497" s="203">
        <v>284</v>
      </c>
    </row>
    <row r="498" spans="1:13" ht="23.25" thickTop="1">
      <c r="A498" s="369">
        <f>A494+1</f>
        <v>9</v>
      </c>
      <c r="B498" s="185" t="s">
        <v>18</v>
      </c>
      <c r="C498" s="185" t="s">
        <v>19</v>
      </c>
      <c r="D498" s="185" t="s">
        <v>20</v>
      </c>
      <c r="E498" s="373" t="s">
        <v>21</v>
      </c>
      <c r="F498" s="405"/>
      <c r="G498" s="373" t="s">
        <v>12</v>
      </c>
      <c r="H498" s="406"/>
      <c r="I498" s="179"/>
      <c r="J498" s="19" t="s">
        <v>38</v>
      </c>
      <c r="K498" s="20"/>
      <c r="L498" s="102"/>
      <c r="M498" s="202"/>
    </row>
    <row r="499" spans="1:13" ht="22.5">
      <c r="A499" s="387"/>
      <c r="B499" s="186" t="s">
        <v>418</v>
      </c>
      <c r="C499" s="186" t="s">
        <v>410</v>
      </c>
      <c r="D499" s="22">
        <v>44662</v>
      </c>
      <c r="E499" s="186"/>
      <c r="F499" s="186" t="s">
        <v>406</v>
      </c>
      <c r="G499" s="359" t="s">
        <v>304</v>
      </c>
      <c r="H499" s="403"/>
      <c r="I499" s="361"/>
      <c r="J499" s="23" t="s">
        <v>396</v>
      </c>
      <c r="K499" s="23"/>
      <c r="L499" s="116" t="s">
        <v>27</v>
      </c>
      <c r="M499" s="198">
        <v>500</v>
      </c>
    </row>
    <row r="500" spans="1:13" ht="22.5">
      <c r="A500" s="387"/>
      <c r="B500" s="188" t="s">
        <v>28</v>
      </c>
      <c r="C500" s="188" t="s">
        <v>29</v>
      </c>
      <c r="D500" s="188" t="s">
        <v>30</v>
      </c>
      <c r="E500" s="391" t="s">
        <v>31</v>
      </c>
      <c r="F500" s="392"/>
      <c r="G500" s="363"/>
      <c r="H500" s="364"/>
      <c r="I500" s="365"/>
      <c r="J500" s="24" t="s">
        <v>26</v>
      </c>
      <c r="K500" s="25"/>
      <c r="L500" s="180" t="s">
        <v>27</v>
      </c>
      <c r="M500" s="203">
        <v>225</v>
      </c>
    </row>
    <row r="501" spans="1:13" ht="15.75" thickBot="1">
      <c r="A501" s="404"/>
      <c r="B501" s="27" t="s">
        <v>415</v>
      </c>
      <c r="C501" s="27" t="s">
        <v>304</v>
      </c>
      <c r="D501" s="182">
        <v>44666</v>
      </c>
      <c r="E501" s="29"/>
      <c r="F501" s="37" t="s">
        <v>408</v>
      </c>
      <c r="G501" s="377"/>
      <c r="H501" s="378"/>
      <c r="I501" s="379"/>
      <c r="J501" s="38"/>
      <c r="K501" s="25"/>
      <c r="L501" s="180"/>
      <c r="M501" s="203"/>
    </row>
    <row r="502" spans="1:13" ht="23.25" thickTop="1">
      <c r="A502" s="369">
        <f>A498+1</f>
        <v>10</v>
      </c>
      <c r="B502" s="185" t="s">
        <v>18</v>
      </c>
      <c r="C502" s="185" t="s">
        <v>19</v>
      </c>
      <c r="D502" s="185" t="s">
        <v>20</v>
      </c>
      <c r="E502" s="373" t="s">
        <v>21</v>
      </c>
      <c r="F502" s="405"/>
      <c r="G502" s="373" t="s">
        <v>12</v>
      </c>
      <c r="H502" s="406"/>
      <c r="I502" s="179"/>
      <c r="J502" s="19" t="s">
        <v>38</v>
      </c>
      <c r="K502" s="20"/>
      <c r="L502" s="102"/>
      <c r="M502" s="202"/>
    </row>
    <row r="503" spans="1:13" ht="22.5">
      <c r="A503" s="387"/>
      <c r="B503" s="186" t="s">
        <v>419</v>
      </c>
      <c r="C503" s="186" t="s">
        <v>410</v>
      </c>
      <c r="D503" s="22">
        <v>44662</v>
      </c>
      <c r="E503" s="186"/>
      <c r="F503" s="186" t="s">
        <v>406</v>
      </c>
      <c r="G503" s="359" t="s">
        <v>304</v>
      </c>
      <c r="H503" s="403"/>
      <c r="I503" s="361"/>
      <c r="J503" s="23" t="s">
        <v>396</v>
      </c>
      <c r="K503" s="23"/>
      <c r="L503" s="116" t="s">
        <v>27</v>
      </c>
      <c r="M503" s="198">
        <v>495</v>
      </c>
    </row>
    <row r="504" spans="1:13" ht="22.5">
      <c r="A504" s="387"/>
      <c r="B504" s="188" t="s">
        <v>28</v>
      </c>
      <c r="C504" s="188" t="s">
        <v>29</v>
      </c>
      <c r="D504" s="188" t="s">
        <v>30</v>
      </c>
      <c r="E504" s="391" t="s">
        <v>31</v>
      </c>
      <c r="F504" s="392"/>
      <c r="G504" s="363"/>
      <c r="H504" s="364"/>
      <c r="I504" s="365"/>
      <c r="J504" s="24" t="s">
        <v>26</v>
      </c>
      <c r="K504" s="25"/>
      <c r="L504" s="180" t="s">
        <v>27</v>
      </c>
      <c r="M504" s="203">
        <v>1056</v>
      </c>
    </row>
    <row r="505" spans="1:13" ht="15.75" thickBot="1">
      <c r="A505" s="404"/>
      <c r="B505" s="27" t="s">
        <v>415</v>
      </c>
      <c r="C505" s="27" t="s">
        <v>304</v>
      </c>
      <c r="D505" s="182">
        <v>44666</v>
      </c>
      <c r="E505" s="29"/>
      <c r="F505" s="37" t="s">
        <v>408</v>
      </c>
      <c r="G505" s="377"/>
      <c r="H505" s="378"/>
      <c r="I505" s="379"/>
      <c r="J505" s="38"/>
      <c r="K505" s="25"/>
      <c r="L505" s="180"/>
      <c r="M505" s="203"/>
    </row>
    <row r="506" spans="1:13" ht="23.25" thickTop="1">
      <c r="A506" s="369">
        <f>A502+1</f>
        <v>11</v>
      </c>
      <c r="B506" s="185" t="s">
        <v>18</v>
      </c>
      <c r="C506" s="185" t="s">
        <v>19</v>
      </c>
      <c r="D506" s="185" t="s">
        <v>20</v>
      </c>
      <c r="E506" s="373" t="s">
        <v>21</v>
      </c>
      <c r="F506" s="405"/>
      <c r="G506" s="373" t="s">
        <v>12</v>
      </c>
      <c r="H506" s="406"/>
      <c r="I506" s="179"/>
      <c r="J506" s="19" t="s">
        <v>38</v>
      </c>
      <c r="K506" s="20"/>
      <c r="L506" s="102"/>
      <c r="M506" s="202"/>
    </row>
    <row r="507" spans="1:13" ht="33.75">
      <c r="A507" s="387"/>
      <c r="B507" s="186" t="s">
        <v>420</v>
      </c>
      <c r="C507" s="186" t="s">
        <v>421</v>
      </c>
      <c r="D507" s="22">
        <v>44673</v>
      </c>
      <c r="E507" s="186"/>
      <c r="F507" s="186" t="s">
        <v>422</v>
      </c>
      <c r="G507" s="359" t="s">
        <v>423</v>
      </c>
      <c r="H507" s="403"/>
      <c r="I507" s="361"/>
      <c r="J507" s="23" t="s">
        <v>396</v>
      </c>
      <c r="K507" s="23"/>
      <c r="L507" s="116" t="s">
        <v>27</v>
      </c>
      <c r="M507" s="198">
        <v>507.2</v>
      </c>
    </row>
    <row r="508" spans="1:13" ht="22.5">
      <c r="A508" s="387"/>
      <c r="B508" s="188" t="s">
        <v>28</v>
      </c>
      <c r="C508" s="188" t="s">
        <v>29</v>
      </c>
      <c r="D508" s="188" t="s">
        <v>30</v>
      </c>
      <c r="E508" s="391" t="s">
        <v>31</v>
      </c>
      <c r="F508" s="392"/>
      <c r="G508" s="363"/>
      <c r="H508" s="364"/>
      <c r="I508" s="365"/>
      <c r="J508" s="24" t="s">
        <v>26</v>
      </c>
      <c r="K508" s="25"/>
      <c r="L508" s="180" t="s">
        <v>27</v>
      </c>
      <c r="M508" s="203">
        <v>817.53</v>
      </c>
    </row>
    <row r="509" spans="1:13" ht="23.25" thickBot="1">
      <c r="A509" s="404"/>
      <c r="B509" s="27" t="s">
        <v>424</v>
      </c>
      <c r="C509" s="27" t="s">
        <v>425</v>
      </c>
      <c r="D509" s="182">
        <v>44676</v>
      </c>
      <c r="E509" s="29"/>
      <c r="F509" s="30" t="s">
        <v>426</v>
      </c>
      <c r="G509" s="377"/>
      <c r="H509" s="378"/>
      <c r="I509" s="379"/>
      <c r="J509" s="38" t="s">
        <v>427</v>
      </c>
      <c r="K509" s="25"/>
      <c r="L509" s="180" t="s">
        <v>27</v>
      </c>
      <c r="M509" s="203">
        <v>175</v>
      </c>
    </row>
    <row r="510" spans="1:13" ht="23.25" thickTop="1">
      <c r="A510" s="369">
        <f>A506+1</f>
        <v>12</v>
      </c>
      <c r="B510" s="185" t="s">
        <v>18</v>
      </c>
      <c r="C510" s="185" t="s">
        <v>19</v>
      </c>
      <c r="D510" s="185" t="s">
        <v>20</v>
      </c>
      <c r="E510" s="373" t="s">
        <v>21</v>
      </c>
      <c r="F510" s="405"/>
      <c r="G510" s="373" t="s">
        <v>12</v>
      </c>
      <c r="H510" s="406"/>
      <c r="I510" s="179"/>
      <c r="J510" s="19" t="s">
        <v>38</v>
      </c>
      <c r="K510" s="20"/>
      <c r="L510" s="102"/>
      <c r="M510" s="202"/>
    </row>
    <row r="511" spans="1:13">
      <c r="A511" s="387"/>
      <c r="B511" s="186" t="s">
        <v>428</v>
      </c>
      <c r="C511" s="186" t="s">
        <v>429</v>
      </c>
      <c r="D511" s="22">
        <v>44661</v>
      </c>
      <c r="E511" s="186"/>
      <c r="F511" s="186" t="s">
        <v>430</v>
      </c>
      <c r="G511" s="359" t="s">
        <v>431</v>
      </c>
      <c r="H511" s="403"/>
      <c r="I511" s="361"/>
      <c r="J511" s="23"/>
      <c r="K511" s="23"/>
      <c r="L511" s="116"/>
      <c r="M511" s="198"/>
    </row>
    <row r="512" spans="1:13" ht="22.5">
      <c r="A512" s="387"/>
      <c r="B512" s="188" t="s">
        <v>28</v>
      </c>
      <c r="C512" s="188" t="s">
        <v>29</v>
      </c>
      <c r="D512" s="188" t="s">
        <v>30</v>
      </c>
      <c r="E512" s="391" t="s">
        <v>31</v>
      </c>
      <c r="F512" s="392"/>
      <c r="G512" s="363"/>
      <c r="H512" s="364"/>
      <c r="I512" s="365"/>
      <c r="J512" s="24" t="s">
        <v>388</v>
      </c>
      <c r="K512" s="25"/>
      <c r="L512" s="180" t="s">
        <v>27</v>
      </c>
      <c r="M512" s="203">
        <v>992.92</v>
      </c>
    </row>
    <row r="513" spans="1:13" ht="15.75" thickBot="1">
      <c r="A513" s="404"/>
      <c r="B513" s="27" t="s">
        <v>411</v>
      </c>
      <c r="C513" s="27" t="s">
        <v>431</v>
      </c>
      <c r="D513" s="182">
        <v>44668</v>
      </c>
      <c r="E513" s="29"/>
      <c r="F513" s="31" t="s">
        <v>432</v>
      </c>
      <c r="G513" s="377"/>
      <c r="H513" s="378"/>
      <c r="I513" s="379"/>
      <c r="J513" s="38"/>
      <c r="K513" s="25"/>
      <c r="L513" s="180"/>
      <c r="M513" s="203"/>
    </row>
    <row r="514" spans="1:13" ht="23.25" thickTop="1">
      <c r="A514" s="369">
        <f>A510+1</f>
        <v>13</v>
      </c>
      <c r="B514" s="185" t="s">
        <v>18</v>
      </c>
      <c r="C514" s="185" t="s">
        <v>19</v>
      </c>
      <c r="D514" s="185" t="s">
        <v>20</v>
      </c>
      <c r="E514" s="373" t="s">
        <v>21</v>
      </c>
      <c r="F514" s="405"/>
      <c r="G514" s="373" t="s">
        <v>12</v>
      </c>
      <c r="H514" s="406"/>
      <c r="I514" s="179"/>
      <c r="J514" s="19" t="s">
        <v>38</v>
      </c>
      <c r="K514" s="20"/>
      <c r="L514" s="102"/>
      <c r="M514" s="202"/>
    </row>
    <row r="515" spans="1:13" ht="22.5">
      <c r="A515" s="387"/>
      <c r="B515" s="186" t="s">
        <v>433</v>
      </c>
      <c r="C515" s="186" t="s">
        <v>405</v>
      </c>
      <c r="D515" s="22">
        <v>44662</v>
      </c>
      <c r="E515" s="186"/>
      <c r="F515" s="186" t="s">
        <v>406</v>
      </c>
      <c r="G515" s="205" t="s">
        <v>302</v>
      </c>
      <c r="H515" s="206"/>
      <c r="I515" s="172"/>
      <c r="J515" s="23" t="s">
        <v>396</v>
      </c>
      <c r="K515" s="23"/>
      <c r="L515" s="116" t="s">
        <v>27</v>
      </c>
      <c r="M515" s="198">
        <v>501.41</v>
      </c>
    </row>
    <row r="516" spans="1:13" ht="22.5">
      <c r="A516" s="387"/>
      <c r="B516" s="188" t="s">
        <v>28</v>
      </c>
      <c r="C516" s="188" t="s">
        <v>29</v>
      </c>
      <c r="D516" s="188" t="s">
        <v>30</v>
      </c>
      <c r="E516" s="391" t="s">
        <v>31</v>
      </c>
      <c r="F516" s="392"/>
      <c r="G516" s="363"/>
      <c r="H516" s="364"/>
      <c r="I516" s="365"/>
      <c r="J516" s="24" t="s">
        <v>26</v>
      </c>
      <c r="K516" s="25"/>
      <c r="L516" s="180" t="s">
        <v>27</v>
      </c>
      <c r="M516" s="203">
        <v>912.48</v>
      </c>
    </row>
    <row r="517" spans="1:13" ht="15.75" thickBot="1">
      <c r="A517" s="404"/>
      <c r="B517" s="27" t="s">
        <v>415</v>
      </c>
      <c r="C517" s="27" t="s">
        <v>302</v>
      </c>
      <c r="D517" s="182">
        <v>44666</v>
      </c>
      <c r="E517" s="29"/>
      <c r="F517" s="31" t="s">
        <v>408</v>
      </c>
      <c r="G517" s="377"/>
      <c r="H517" s="378"/>
      <c r="I517" s="379"/>
      <c r="J517" s="38"/>
      <c r="K517" s="25"/>
      <c r="L517" s="180" t="s">
        <v>27</v>
      </c>
      <c r="M517" s="203"/>
    </row>
    <row r="518" spans="1:13" ht="23.25" thickTop="1">
      <c r="A518" s="369">
        <f>A514+1</f>
        <v>14</v>
      </c>
      <c r="B518" s="185" t="s">
        <v>18</v>
      </c>
      <c r="C518" s="185" t="s">
        <v>19</v>
      </c>
      <c r="D518" s="185" t="s">
        <v>20</v>
      </c>
      <c r="E518" s="373" t="s">
        <v>21</v>
      </c>
      <c r="F518" s="405"/>
      <c r="G518" s="373" t="s">
        <v>12</v>
      </c>
      <c r="H518" s="406"/>
      <c r="I518" s="179"/>
      <c r="J518" s="19" t="s">
        <v>38</v>
      </c>
      <c r="K518" s="20"/>
      <c r="L518" s="102"/>
      <c r="M518" s="202"/>
    </row>
    <row r="519" spans="1:13" ht="22.5">
      <c r="A519" s="387"/>
      <c r="B519" s="186" t="s">
        <v>434</v>
      </c>
      <c r="C519" s="186" t="s">
        <v>435</v>
      </c>
      <c r="D519" s="22">
        <v>44657</v>
      </c>
      <c r="E519" s="186"/>
      <c r="F519" s="186" t="s">
        <v>436</v>
      </c>
      <c r="G519" s="359" t="s">
        <v>437</v>
      </c>
      <c r="H519" s="403"/>
      <c r="I519" s="361"/>
      <c r="J519" s="23" t="s">
        <v>396</v>
      </c>
      <c r="K519" s="23"/>
      <c r="L519" s="116" t="s">
        <v>27</v>
      </c>
      <c r="M519" s="198">
        <v>1199.2</v>
      </c>
    </row>
    <row r="520" spans="1:13" ht="22.5">
      <c r="A520" s="387"/>
      <c r="B520" s="188" t="s">
        <v>28</v>
      </c>
      <c r="C520" s="188" t="s">
        <v>438</v>
      </c>
      <c r="D520" s="188" t="s">
        <v>30</v>
      </c>
      <c r="E520" s="391" t="s">
        <v>31</v>
      </c>
      <c r="F520" s="392"/>
      <c r="G520" s="363"/>
      <c r="H520" s="364"/>
      <c r="I520" s="365"/>
      <c r="J520" s="24" t="s">
        <v>26</v>
      </c>
      <c r="K520" s="25"/>
      <c r="L520" s="180" t="s">
        <v>27</v>
      </c>
      <c r="M520" s="203">
        <v>189</v>
      </c>
    </row>
    <row r="521" spans="1:13" ht="15.75" thickBot="1">
      <c r="A521" s="404"/>
      <c r="B521" s="28" t="s">
        <v>322</v>
      </c>
      <c r="C521" s="28" t="s">
        <v>439</v>
      </c>
      <c r="D521" s="182">
        <v>44658</v>
      </c>
      <c r="E521" s="29"/>
      <c r="F521" s="37" t="s">
        <v>440</v>
      </c>
      <c r="G521" s="377"/>
      <c r="H521" s="378"/>
      <c r="I521" s="379"/>
      <c r="J521" s="38"/>
      <c r="K521" s="39"/>
      <c r="L521" s="120"/>
      <c r="M521" s="204"/>
    </row>
    <row r="522" spans="1:13" ht="23.25" thickTop="1">
      <c r="A522" s="369">
        <f>A518+1</f>
        <v>15</v>
      </c>
      <c r="B522" s="185" t="s">
        <v>18</v>
      </c>
      <c r="C522" s="185" t="s">
        <v>19</v>
      </c>
      <c r="D522" s="185" t="s">
        <v>20</v>
      </c>
      <c r="E522" s="373" t="s">
        <v>21</v>
      </c>
      <c r="F522" s="405"/>
      <c r="G522" s="373" t="s">
        <v>12</v>
      </c>
      <c r="H522" s="406"/>
      <c r="I522" s="179"/>
      <c r="J522" s="19" t="s">
        <v>38</v>
      </c>
      <c r="K522" s="20"/>
      <c r="L522" s="102"/>
      <c r="M522" s="202"/>
    </row>
    <row r="523" spans="1:13" ht="22.5">
      <c r="A523" s="387"/>
      <c r="B523" s="186" t="s">
        <v>441</v>
      </c>
      <c r="C523" s="186" t="s">
        <v>442</v>
      </c>
      <c r="D523" s="22">
        <v>44684</v>
      </c>
      <c r="E523" s="186"/>
      <c r="F523" s="186" t="s">
        <v>385</v>
      </c>
      <c r="G523" s="359" t="s">
        <v>302</v>
      </c>
      <c r="H523" s="403"/>
      <c r="I523" s="361"/>
      <c r="J523" s="23" t="s">
        <v>396</v>
      </c>
      <c r="K523" s="23"/>
      <c r="L523" s="116" t="s">
        <v>27</v>
      </c>
      <c r="M523" s="198">
        <v>726.81</v>
      </c>
    </row>
    <row r="524" spans="1:13" ht="22.5">
      <c r="A524" s="387"/>
      <c r="B524" s="188" t="s">
        <v>28</v>
      </c>
      <c r="C524" s="188" t="s">
        <v>29</v>
      </c>
      <c r="D524" s="188" t="s">
        <v>30</v>
      </c>
      <c r="E524" s="391" t="s">
        <v>31</v>
      </c>
      <c r="F524" s="392"/>
      <c r="G524" s="363"/>
      <c r="H524" s="364"/>
      <c r="I524" s="365"/>
      <c r="J524" s="24" t="s">
        <v>388</v>
      </c>
      <c r="K524" s="25"/>
      <c r="L524" s="180" t="s">
        <v>27</v>
      </c>
      <c r="M524" s="203">
        <v>204.51</v>
      </c>
    </row>
    <row r="525" spans="1:13" ht="15.75" thickBot="1">
      <c r="A525" s="404"/>
      <c r="B525" s="28" t="s">
        <v>415</v>
      </c>
      <c r="C525" s="28" t="s">
        <v>302</v>
      </c>
      <c r="D525" s="182">
        <v>44685</v>
      </c>
      <c r="E525" s="29"/>
      <c r="F525" s="37" t="s">
        <v>443</v>
      </c>
      <c r="G525" s="377"/>
      <c r="H525" s="378"/>
      <c r="I525" s="379"/>
      <c r="J525" s="38"/>
      <c r="K525" s="39"/>
      <c r="L525" s="120"/>
      <c r="M525" s="204"/>
    </row>
    <row r="526" spans="1:13" ht="23.25" thickTop="1">
      <c r="A526" s="369">
        <f>A522+1</f>
        <v>16</v>
      </c>
      <c r="B526" s="185" t="s">
        <v>18</v>
      </c>
      <c r="C526" s="185" t="s">
        <v>19</v>
      </c>
      <c r="D526" s="185" t="s">
        <v>20</v>
      </c>
      <c r="E526" s="373" t="s">
        <v>21</v>
      </c>
      <c r="F526" s="405"/>
      <c r="G526" s="373" t="s">
        <v>12</v>
      </c>
      <c r="H526" s="406"/>
      <c r="I526" s="179"/>
      <c r="J526" s="19" t="s">
        <v>38</v>
      </c>
      <c r="K526" s="20"/>
      <c r="L526" s="102"/>
      <c r="M526" s="202"/>
    </row>
    <row r="527" spans="1:13" ht="33.75">
      <c r="A527" s="387"/>
      <c r="B527" s="186" t="s">
        <v>444</v>
      </c>
      <c r="C527" s="186" t="s">
        <v>445</v>
      </c>
      <c r="D527" s="22">
        <v>44677</v>
      </c>
      <c r="E527" s="186"/>
      <c r="F527" s="186" t="s">
        <v>446</v>
      </c>
      <c r="G527" s="359" t="s">
        <v>447</v>
      </c>
      <c r="H527" s="403"/>
      <c r="I527" s="361"/>
      <c r="J527" s="23" t="s">
        <v>396</v>
      </c>
      <c r="K527" s="23"/>
      <c r="L527" s="116" t="s">
        <v>27</v>
      </c>
      <c r="M527" s="198">
        <v>445.39</v>
      </c>
    </row>
    <row r="528" spans="1:13" ht="22.5">
      <c r="A528" s="387"/>
      <c r="B528" s="188" t="s">
        <v>28</v>
      </c>
      <c r="C528" s="188" t="s">
        <v>29</v>
      </c>
      <c r="D528" s="188" t="s">
        <v>30</v>
      </c>
      <c r="E528" s="391" t="s">
        <v>31</v>
      </c>
      <c r="F528" s="392"/>
      <c r="G528" s="363"/>
      <c r="H528" s="364"/>
      <c r="I528" s="365"/>
      <c r="J528" s="24" t="s">
        <v>388</v>
      </c>
      <c r="K528" s="25"/>
      <c r="L528" s="180" t="s">
        <v>27</v>
      </c>
      <c r="M528" s="203">
        <v>420.44</v>
      </c>
    </row>
    <row r="529" spans="1:13" ht="23.25" thickBot="1">
      <c r="A529" s="404"/>
      <c r="B529" s="28" t="s">
        <v>379</v>
      </c>
      <c r="C529" s="28" t="s">
        <v>448</v>
      </c>
      <c r="D529" s="182">
        <v>44679</v>
      </c>
      <c r="E529" s="29"/>
      <c r="F529" s="37" t="s">
        <v>449</v>
      </c>
      <c r="G529" s="377"/>
      <c r="H529" s="378"/>
      <c r="I529" s="379"/>
      <c r="J529" s="38" t="s">
        <v>427</v>
      </c>
      <c r="K529" s="39"/>
      <c r="L529" s="120"/>
      <c r="M529" s="204">
        <v>200</v>
      </c>
    </row>
    <row r="530" spans="1:13" ht="23.25" thickTop="1">
      <c r="A530" s="369">
        <f>A526+1</f>
        <v>17</v>
      </c>
      <c r="B530" s="185" t="s">
        <v>18</v>
      </c>
      <c r="C530" s="185" t="s">
        <v>19</v>
      </c>
      <c r="D530" s="185" t="s">
        <v>20</v>
      </c>
      <c r="E530" s="373" t="s">
        <v>21</v>
      </c>
      <c r="F530" s="405"/>
      <c r="G530" s="373" t="s">
        <v>12</v>
      </c>
      <c r="H530" s="406"/>
      <c r="I530" s="179"/>
      <c r="J530" s="19" t="s">
        <v>38</v>
      </c>
      <c r="K530" s="20"/>
      <c r="L530" s="102"/>
      <c r="M530" s="202"/>
    </row>
    <row r="531" spans="1:13" ht="22.5">
      <c r="A531" s="387"/>
      <c r="B531" s="186" t="s">
        <v>450</v>
      </c>
      <c r="C531" s="186" t="s">
        <v>451</v>
      </c>
      <c r="D531" s="22">
        <v>44681</v>
      </c>
      <c r="E531" s="186"/>
      <c r="F531" s="186" t="s">
        <v>452</v>
      </c>
      <c r="G531" s="359" t="s">
        <v>453</v>
      </c>
      <c r="H531" s="403"/>
      <c r="I531" s="361"/>
      <c r="J531" s="23" t="s">
        <v>396</v>
      </c>
      <c r="K531" s="23"/>
      <c r="L531" s="116" t="s">
        <v>27</v>
      </c>
      <c r="M531" s="198">
        <v>503.66</v>
      </c>
    </row>
    <row r="532" spans="1:13" ht="22.5">
      <c r="A532" s="387"/>
      <c r="B532" s="188" t="s">
        <v>28</v>
      </c>
      <c r="C532" s="188" t="s">
        <v>29</v>
      </c>
      <c r="D532" s="188" t="s">
        <v>30</v>
      </c>
      <c r="E532" s="391" t="s">
        <v>31</v>
      </c>
      <c r="F532" s="392"/>
      <c r="G532" s="363"/>
      <c r="H532" s="364"/>
      <c r="I532" s="365"/>
      <c r="J532" s="24" t="s">
        <v>388</v>
      </c>
      <c r="K532" s="25"/>
      <c r="L532" s="180" t="s">
        <v>27</v>
      </c>
      <c r="M532" s="203">
        <v>1843.38</v>
      </c>
    </row>
    <row r="533" spans="1:13" ht="23.25" thickBot="1">
      <c r="A533" s="404"/>
      <c r="B533" s="28" t="s">
        <v>454</v>
      </c>
      <c r="C533" s="28" t="s">
        <v>455</v>
      </c>
      <c r="D533" s="182">
        <v>44688</v>
      </c>
      <c r="E533" s="29"/>
      <c r="F533" s="37" t="s">
        <v>456</v>
      </c>
      <c r="G533" s="377"/>
      <c r="H533" s="378"/>
      <c r="I533" s="379"/>
      <c r="J533" s="38"/>
      <c r="K533" s="39"/>
      <c r="L533" s="120"/>
      <c r="M533" s="204"/>
    </row>
    <row r="534" spans="1:13" ht="23.25" thickTop="1">
      <c r="A534" s="369">
        <f>A530+1</f>
        <v>18</v>
      </c>
      <c r="B534" s="185" t="s">
        <v>18</v>
      </c>
      <c r="C534" s="185" t="s">
        <v>19</v>
      </c>
      <c r="D534" s="185" t="s">
        <v>20</v>
      </c>
      <c r="E534" s="185" t="s">
        <v>21</v>
      </c>
      <c r="F534" s="185" t="s">
        <v>21</v>
      </c>
      <c r="G534" s="373" t="s">
        <v>12</v>
      </c>
      <c r="H534" s="406"/>
      <c r="I534" s="179"/>
      <c r="J534" s="19" t="s">
        <v>38</v>
      </c>
      <c r="K534" s="20"/>
      <c r="L534" s="102"/>
      <c r="M534" s="202"/>
    </row>
    <row r="535" spans="1:13" ht="22.5">
      <c r="A535" s="387"/>
      <c r="B535" s="186" t="s">
        <v>457</v>
      </c>
      <c r="C535" s="186" t="s">
        <v>458</v>
      </c>
      <c r="D535" s="22"/>
      <c r="E535" s="186"/>
      <c r="F535" s="186" t="s">
        <v>452</v>
      </c>
      <c r="G535" s="359" t="s">
        <v>459</v>
      </c>
      <c r="H535" s="403"/>
      <c r="I535" s="361"/>
      <c r="J535" s="23" t="s">
        <v>396</v>
      </c>
      <c r="K535" s="23"/>
      <c r="L535" s="116" t="s">
        <v>27</v>
      </c>
      <c r="M535" s="198">
        <v>783.19</v>
      </c>
    </row>
    <row r="536" spans="1:13" ht="22.5">
      <c r="A536" s="387"/>
      <c r="B536" s="188" t="s">
        <v>28</v>
      </c>
      <c r="C536" s="188" t="s">
        <v>29</v>
      </c>
      <c r="D536" s="188" t="s">
        <v>30</v>
      </c>
      <c r="E536" s="188" t="s">
        <v>31</v>
      </c>
      <c r="F536" s="188" t="s">
        <v>31</v>
      </c>
      <c r="G536" s="363"/>
      <c r="H536" s="364"/>
      <c r="I536" s="365"/>
      <c r="J536" s="24" t="s">
        <v>388</v>
      </c>
      <c r="K536" s="25"/>
      <c r="L536" s="180" t="s">
        <v>27</v>
      </c>
      <c r="M536" s="203">
        <v>216.81</v>
      </c>
    </row>
    <row r="537" spans="1:13" ht="15.75" thickBot="1">
      <c r="A537" s="404"/>
      <c r="B537" s="28" t="s">
        <v>454</v>
      </c>
      <c r="C537" s="28" t="s">
        <v>459</v>
      </c>
      <c r="D537" s="182"/>
      <c r="E537" s="29"/>
      <c r="F537" s="37"/>
      <c r="G537" s="377"/>
      <c r="H537" s="378"/>
      <c r="I537" s="379"/>
      <c r="J537" s="38" t="s">
        <v>214</v>
      </c>
      <c r="K537" s="39"/>
      <c r="L537" s="120" t="s">
        <v>27</v>
      </c>
      <c r="M537" s="204">
        <v>360</v>
      </c>
    </row>
    <row r="538" spans="1:13" ht="24" thickTop="1" thickBot="1">
      <c r="A538" s="369">
        <f>A534+1</f>
        <v>19</v>
      </c>
      <c r="B538" s="185" t="s">
        <v>18</v>
      </c>
      <c r="C538" s="185" t="s">
        <v>19</v>
      </c>
      <c r="D538" s="185" t="s">
        <v>20</v>
      </c>
      <c r="E538" s="185" t="s">
        <v>21</v>
      </c>
      <c r="F538" s="185" t="s">
        <v>21</v>
      </c>
      <c r="G538" s="372" t="s">
        <v>12</v>
      </c>
      <c r="H538" s="373"/>
      <c r="I538" s="179"/>
      <c r="J538" s="19" t="s">
        <v>38</v>
      </c>
      <c r="K538" s="20"/>
      <c r="L538" s="102"/>
      <c r="M538" s="202"/>
    </row>
    <row r="539" spans="1:13" ht="34.5" thickBot="1">
      <c r="A539" s="370"/>
      <c r="B539" s="186" t="s">
        <v>398</v>
      </c>
      <c r="C539" s="186" t="s">
        <v>460</v>
      </c>
      <c r="D539" s="22">
        <v>44694</v>
      </c>
      <c r="E539" s="186"/>
      <c r="F539" s="186" t="s">
        <v>461</v>
      </c>
      <c r="G539" s="359" t="s">
        <v>462</v>
      </c>
      <c r="H539" s="374"/>
      <c r="I539" s="375"/>
      <c r="J539" s="23" t="s">
        <v>396</v>
      </c>
      <c r="K539" s="23"/>
      <c r="L539" s="116" t="s">
        <v>27</v>
      </c>
      <c r="M539" s="198">
        <v>367.2</v>
      </c>
    </row>
    <row r="540" spans="1:13" ht="23.25" thickBot="1">
      <c r="A540" s="370"/>
      <c r="B540" s="188" t="s">
        <v>28</v>
      </c>
      <c r="C540" s="188" t="s">
        <v>29</v>
      </c>
      <c r="D540" s="188" t="s">
        <v>30</v>
      </c>
      <c r="E540" s="188" t="s">
        <v>31</v>
      </c>
      <c r="F540" s="188" t="s">
        <v>31</v>
      </c>
      <c r="G540" s="363"/>
      <c r="H540" s="364"/>
      <c r="I540" s="365"/>
      <c r="J540" s="24" t="s">
        <v>388</v>
      </c>
      <c r="K540" s="25"/>
      <c r="L540" s="180" t="s">
        <v>27</v>
      </c>
      <c r="M540" s="203">
        <v>1099.49</v>
      </c>
    </row>
    <row r="541" spans="1:13" ht="23.25" thickBot="1">
      <c r="A541" s="371"/>
      <c r="B541" s="28" t="s">
        <v>401</v>
      </c>
      <c r="C541" s="28" t="s">
        <v>463</v>
      </c>
      <c r="D541" s="182">
        <v>44698</v>
      </c>
      <c r="E541" s="29"/>
      <c r="F541" s="37" t="s">
        <v>464</v>
      </c>
      <c r="G541" s="377"/>
      <c r="H541" s="378"/>
      <c r="I541" s="379"/>
      <c r="J541" s="38"/>
      <c r="K541" s="39"/>
      <c r="L541" s="120"/>
      <c r="M541" s="204"/>
    </row>
    <row r="542" spans="1:13" ht="24" thickTop="1" thickBot="1">
      <c r="A542" s="369">
        <f>A538+1</f>
        <v>20</v>
      </c>
      <c r="B542" s="185" t="s">
        <v>18</v>
      </c>
      <c r="C542" s="185" t="s">
        <v>19</v>
      </c>
      <c r="D542" s="185" t="s">
        <v>20</v>
      </c>
      <c r="E542" s="185" t="s">
        <v>21</v>
      </c>
      <c r="F542" s="185" t="s">
        <v>21</v>
      </c>
      <c r="G542" s="372" t="s">
        <v>12</v>
      </c>
      <c r="H542" s="373"/>
      <c r="I542" s="179"/>
      <c r="J542" s="19" t="s">
        <v>38</v>
      </c>
      <c r="K542" s="20"/>
      <c r="L542" s="102"/>
      <c r="M542" s="202"/>
    </row>
    <row r="543" spans="1:13" ht="23.25" thickBot="1">
      <c r="A543" s="370"/>
      <c r="B543" s="186" t="s">
        <v>465</v>
      </c>
      <c r="C543" s="186" t="s">
        <v>466</v>
      </c>
      <c r="D543" s="22">
        <v>44697</v>
      </c>
      <c r="E543" s="186"/>
      <c r="F543" s="186" t="s">
        <v>467</v>
      </c>
      <c r="G543" s="359" t="s">
        <v>302</v>
      </c>
      <c r="H543" s="374"/>
      <c r="I543" s="375"/>
      <c r="J543" s="23" t="s">
        <v>396</v>
      </c>
      <c r="K543" s="23"/>
      <c r="L543" s="116" t="s">
        <v>27</v>
      </c>
      <c r="M543" s="198">
        <v>391</v>
      </c>
    </row>
    <row r="544" spans="1:13" ht="23.25" thickBot="1">
      <c r="A544" s="370"/>
      <c r="B544" s="188" t="s">
        <v>28</v>
      </c>
      <c r="C544" s="188" t="s">
        <v>29</v>
      </c>
      <c r="D544" s="188" t="s">
        <v>30</v>
      </c>
      <c r="E544" s="188" t="s">
        <v>31</v>
      </c>
      <c r="F544" s="188" t="s">
        <v>31</v>
      </c>
      <c r="G544" s="363"/>
      <c r="H544" s="364"/>
      <c r="I544" s="365"/>
      <c r="J544" s="24" t="s">
        <v>388</v>
      </c>
      <c r="K544" s="25"/>
      <c r="L544" s="180" t="s">
        <v>27</v>
      </c>
      <c r="M544" s="203">
        <v>1565.62</v>
      </c>
    </row>
    <row r="545" spans="1:13" ht="15.75" thickBot="1">
      <c r="A545" s="371"/>
      <c r="B545" s="28" t="s">
        <v>415</v>
      </c>
      <c r="C545" s="28" t="s">
        <v>302</v>
      </c>
      <c r="D545" s="182">
        <v>44702</v>
      </c>
      <c r="E545" s="29"/>
      <c r="F545" s="37" t="s">
        <v>468</v>
      </c>
      <c r="G545" s="377"/>
      <c r="H545" s="378"/>
      <c r="I545" s="379"/>
      <c r="J545" s="38"/>
      <c r="K545" s="39"/>
      <c r="L545" s="120"/>
      <c r="M545" s="204"/>
    </row>
    <row r="546" spans="1:13" ht="24" thickTop="1" thickBot="1">
      <c r="A546" s="369">
        <f>A542+1</f>
        <v>21</v>
      </c>
      <c r="B546" s="185" t="s">
        <v>18</v>
      </c>
      <c r="C546" s="185" t="s">
        <v>19</v>
      </c>
      <c r="D546" s="185" t="s">
        <v>20</v>
      </c>
      <c r="E546" s="185" t="s">
        <v>21</v>
      </c>
      <c r="F546" s="185" t="s">
        <v>21</v>
      </c>
      <c r="G546" s="372" t="s">
        <v>12</v>
      </c>
      <c r="H546" s="373"/>
      <c r="I546" s="179"/>
      <c r="J546" s="19" t="s">
        <v>38</v>
      </c>
      <c r="K546" s="20"/>
      <c r="L546" s="102"/>
      <c r="M546" s="202"/>
    </row>
    <row r="547" spans="1:13" ht="23.25" thickBot="1">
      <c r="A547" s="370"/>
      <c r="B547" s="186" t="s">
        <v>469</v>
      </c>
      <c r="C547" s="186" t="s">
        <v>470</v>
      </c>
      <c r="D547" s="22">
        <v>44683</v>
      </c>
      <c r="E547" s="186"/>
      <c r="F547" s="186" t="s">
        <v>471</v>
      </c>
      <c r="G547" s="359" t="s">
        <v>472</v>
      </c>
      <c r="H547" s="374"/>
      <c r="I547" s="375"/>
      <c r="J547" s="23" t="s">
        <v>396</v>
      </c>
      <c r="K547" s="23"/>
      <c r="L547" s="116" t="s">
        <v>27</v>
      </c>
      <c r="M547" s="198">
        <v>444.2</v>
      </c>
    </row>
    <row r="548" spans="1:13" ht="23.25" thickBot="1">
      <c r="A548" s="370"/>
      <c r="B548" s="188" t="s">
        <v>28</v>
      </c>
      <c r="C548" s="188" t="s">
        <v>29</v>
      </c>
      <c r="D548" s="188" t="s">
        <v>30</v>
      </c>
      <c r="E548" s="188" t="s">
        <v>31</v>
      </c>
      <c r="F548" s="188" t="s">
        <v>31</v>
      </c>
      <c r="G548" s="363"/>
      <c r="H548" s="364"/>
      <c r="I548" s="365"/>
      <c r="J548" s="24" t="s">
        <v>388</v>
      </c>
      <c r="K548" s="25"/>
      <c r="L548" s="180" t="s">
        <v>27</v>
      </c>
      <c r="M548" s="203">
        <v>641</v>
      </c>
    </row>
    <row r="549" spans="1:13" ht="23.25" thickBot="1">
      <c r="A549" s="371"/>
      <c r="B549" s="28" t="s">
        <v>415</v>
      </c>
      <c r="C549" s="28" t="s">
        <v>473</v>
      </c>
      <c r="D549" s="182">
        <v>44686</v>
      </c>
      <c r="E549" s="29"/>
      <c r="F549" s="207" t="s">
        <v>474</v>
      </c>
      <c r="G549" s="377"/>
      <c r="H549" s="378"/>
      <c r="I549" s="379"/>
      <c r="J549" s="38" t="s">
        <v>475</v>
      </c>
      <c r="K549" s="39"/>
      <c r="L549" s="120" t="s">
        <v>27</v>
      </c>
      <c r="M549" s="204">
        <v>160</v>
      </c>
    </row>
    <row r="550" spans="1:13" ht="24" thickTop="1" thickBot="1">
      <c r="A550" s="369">
        <f>A546+1</f>
        <v>22</v>
      </c>
      <c r="B550" s="185" t="s">
        <v>18</v>
      </c>
      <c r="C550" s="185" t="s">
        <v>19</v>
      </c>
      <c r="D550" s="185" t="s">
        <v>20</v>
      </c>
      <c r="E550" s="185" t="s">
        <v>21</v>
      </c>
      <c r="F550" s="185" t="s">
        <v>21</v>
      </c>
      <c r="G550" s="372" t="s">
        <v>12</v>
      </c>
      <c r="H550" s="373"/>
      <c r="I550" s="179"/>
      <c r="J550" s="19" t="s">
        <v>38</v>
      </c>
      <c r="K550" s="20"/>
      <c r="L550" s="102"/>
      <c r="M550" s="202"/>
    </row>
    <row r="551" spans="1:13" ht="15.75" thickBot="1">
      <c r="A551" s="370"/>
      <c r="B551" s="186" t="s">
        <v>469</v>
      </c>
      <c r="C551" s="186" t="s">
        <v>894</v>
      </c>
      <c r="D551" s="22">
        <v>44697</v>
      </c>
      <c r="E551" s="186"/>
      <c r="F551" s="186" t="s">
        <v>385</v>
      </c>
      <c r="G551" s="359" t="s">
        <v>472</v>
      </c>
      <c r="H551" s="374"/>
      <c r="I551" s="375"/>
      <c r="J551" s="23" t="s">
        <v>396</v>
      </c>
      <c r="K551" s="23"/>
      <c r="L551" s="116" t="s">
        <v>27</v>
      </c>
      <c r="M551" s="198">
        <v>635</v>
      </c>
    </row>
    <row r="552" spans="1:13" ht="23.25" thickBot="1">
      <c r="A552" s="370"/>
      <c r="B552" s="188" t="s">
        <v>28</v>
      </c>
      <c r="C552" s="188" t="s">
        <v>29</v>
      </c>
      <c r="D552" s="188" t="s">
        <v>30</v>
      </c>
      <c r="E552" s="188" t="s">
        <v>31</v>
      </c>
      <c r="F552" s="188" t="s">
        <v>31</v>
      </c>
      <c r="G552" s="363"/>
      <c r="H552" s="364"/>
      <c r="I552" s="365"/>
      <c r="J552" s="24" t="s">
        <v>388</v>
      </c>
      <c r="K552" s="25"/>
      <c r="L552" s="180" t="s">
        <v>27</v>
      </c>
      <c r="M552" s="203">
        <v>1189</v>
      </c>
    </row>
    <row r="553" spans="1:13" ht="23.25" thickBot="1">
      <c r="A553" s="371"/>
      <c r="B553" s="28" t="s">
        <v>415</v>
      </c>
      <c r="C553" s="28" t="s">
        <v>472</v>
      </c>
      <c r="D553" s="182">
        <v>44699</v>
      </c>
      <c r="E553" s="29"/>
      <c r="F553" s="37" t="s">
        <v>476</v>
      </c>
      <c r="G553" s="377"/>
      <c r="H553" s="378"/>
      <c r="I553" s="379"/>
      <c r="J553" s="38" t="s">
        <v>475</v>
      </c>
      <c r="K553" s="39"/>
      <c r="L553" s="120" t="s">
        <v>27</v>
      </c>
      <c r="M553" s="204">
        <v>93.57</v>
      </c>
    </row>
    <row r="554" spans="1:13" ht="24" thickTop="1" thickBot="1">
      <c r="A554" s="369">
        <f>A550+1</f>
        <v>23</v>
      </c>
      <c r="B554" s="185" t="s">
        <v>18</v>
      </c>
      <c r="C554" s="185" t="s">
        <v>19</v>
      </c>
      <c r="D554" s="185" t="s">
        <v>20</v>
      </c>
      <c r="E554" s="185" t="s">
        <v>21</v>
      </c>
      <c r="F554" s="185" t="s">
        <v>21</v>
      </c>
      <c r="G554" s="372" t="s">
        <v>12</v>
      </c>
      <c r="H554" s="373"/>
      <c r="I554" s="179"/>
      <c r="J554" s="19" t="s">
        <v>38</v>
      </c>
      <c r="K554" s="20"/>
      <c r="L554" s="102"/>
      <c r="M554" s="202"/>
    </row>
    <row r="555" spans="1:13" ht="23.25" thickBot="1">
      <c r="A555" s="370"/>
      <c r="B555" s="186" t="s">
        <v>477</v>
      </c>
      <c r="C555" s="186" t="s">
        <v>478</v>
      </c>
      <c r="D555" s="22">
        <v>44718</v>
      </c>
      <c r="E555" s="186"/>
      <c r="F555" s="186" t="s">
        <v>479</v>
      </c>
      <c r="G555" s="359" t="s">
        <v>480</v>
      </c>
      <c r="H555" s="374"/>
      <c r="I555" s="375"/>
      <c r="J555" s="23" t="s">
        <v>396</v>
      </c>
      <c r="K555" s="23"/>
      <c r="L555" s="116" t="s">
        <v>27</v>
      </c>
      <c r="M555" s="198">
        <v>662</v>
      </c>
    </row>
    <row r="556" spans="1:13" ht="23.25" thickBot="1">
      <c r="A556" s="370"/>
      <c r="B556" s="188" t="s">
        <v>28</v>
      </c>
      <c r="C556" s="188" t="s">
        <v>29</v>
      </c>
      <c r="D556" s="188" t="s">
        <v>30</v>
      </c>
      <c r="E556" s="188" t="s">
        <v>31</v>
      </c>
      <c r="F556" s="188" t="s">
        <v>31</v>
      </c>
      <c r="G556" s="363"/>
      <c r="H556" s="364"/>
      <c r="I556" s="365"/>
      <c r="J556" s="24"/>
      <c r="K556" s="25"/>
      <c r="L556" s="180"/>
      <c r="M556" s="203"/>
    </row>
    <row r="557" spans="1:13" ht="15.75" thickBot="1">
      <c r="A557" s="371"/>
      <c r="B557" s="28" t="s">
        <v>415</v>
      </c>
      <c r="C557" s="28" t="s">
        <v>480</v>
      </c>
      <c r="D557" s="182">
        <v>44720</v>
      </c>
      <c r="E557" s="29"/>
      <c r="F557" s="37" t="s">
        <v>481</v>
      </c>
      <c r="G557" s="377"/>
      <c r="H557" s="378"/>
      <c r="I557" s="379"/>
      <c r="J557" s="38"/>
      <c r="K557" s="39"/>
      <c r="L557" s="120"/>
      <c r="M557" s="204"/>
    </row>
    <row r="558" spans="1:13" ht="24" thickTop="1" thickBot="1">
      <c r="A558" s="369">
        <f>A554+1</f>
        <v>24</v>
      </c>
      <c r="B558" s="185" t="s">
        <v>18</v>
      </c>
      <c r="C558" s="185" t="s">
        <v>19</v>
      </c>
      <c r="D558" s="185" t="s">
        <v>20</v>
      </c>
      <c r="E558" s="185" t="s">
        <v>21</v>
      </c>
      <c r="F558" s="185" t="s">
        <v>21</v>
      </c>
      <c r="G558" s="372" t="s">
        <v>12</v>
      </c>
      <c r="H558" s="373"/>
      <c r="I558" s="179"/>
      <c r="J558" s="19" t="s">
        <v>38</v>
      </c>
      <c r="K558" s="20"/>
      <c r="L558" s="102"/>
      <c r="M558" s="202"/>
    </row>
    <row r="559" spans="1:13" ht="23.25" thickBot="1">
      <c r="A559" s="370"/>
      <c r="B559" s="186" t="s">
        <v>482</v>
      </c>
      <c r="C559" s="186" t="s">
        <v>483</v>
      </c>
      <c r="D559" s="22">
        <v>44718</v>
      </c>
      <c r="E559" s="186"/>
      <c r="F559" s="186" t="s">
        <v>484</v>
      </c>
      <c r="G559" s="359" t="s">
        <v>485</v>
      </c>
      <c r="H559" s="374"/>
      <c r="I559" s="375"/>
      <c r="J559" s="23" t="s">
        <v>396</v>
      </c>
      <c r="K559" s="23"/>
      <c r="L559" s="116" t="s">
        <v>27</v>
      </c>
      <c r="M559" s="198">
        <v>697</v>
      </c>
    </row>
    <row r="560" spans="1:13" ht="23.25" thickBot="1">
      <c r="A560" s="370"/>
      <c r="B560" s="188" t="s">
        <v>28</v>
      </c>
      <c r="C560" s="188" t="s">
        <v>29</v>
      </c>
      <c r="D560" s="188" t="s">
        <v>30</v>
      </c>
      <c r="E560" s="188" t="s">
        <v>31</v>
      </c>
      <c r="F560" s="188" t="s">
        <v>31</v>
      </c>
      <c r="G560" s="363"/>
      <c r="H560" s="364"/>
      <c r="I560" s="365"/>
      <c r="J560" s="24"/>
      <c r="K560" s="25"/>
      <c r="L560" s="180"/>
      <c r="M560" s="203"/>
    </row>
    <row r="561" spans="1:13" ht="15.75" thickBot="1">
      <c r="A561" s="371"/>
      <c r="B561" s="28" t="s">
        <v>330</v>
      </c>
      <c r="C561" s="28" t="s">
        <v>485</v>
      </c>
      <c r="D561" s="182">
        <v>44721</v>
      </c>
      <c r="E561" s="29"/>
      <c r="F561" s="37" t="s">
        <v>486</v>
      </c>
      <c r="G561" s="377"/>
      <c r="H561" s="378"/>
      <c r="I561" s="379"/>
      <c r="J561" s="38"/>
      <c r="K561" s="39"/>
      <c r="L561" s="120"/>
      <c r="M561" s="204"/>
    </row>
    <row r="562" spans="1:13" ht="24" thickTop="1" thickBot="1">
      <c r="A562" s="369">
        <f>A558+1</f>
        <v>25</v>
      </c>
      <c r="B562" s="185" t="s">
        <v>18</v>
      </c>
      <c r="C562" s="185" t="s">
        <v>19</v>
      </c>
      <c r="D562" s="185" t="s">
        <v>20</v>
      </c>
      <c r="E562" s="185" t="s">
        <v>21</v>
      </c>
      <c r="F562" s="185" t="s">
        <v>21</v>
      </c>
      <c r="G562" s="372" t="s">
        <v>12</v>
      </c>
      <c r="H562" s="373"/>
      <c r="I562" s="179"/>
      <c r="J562" s="19" t="s">
        <v>38</v>
      </c>
      <c r="K562" s="20"/>
      <c r="L562" s="102"/>
      <c r="M562" s="202"/>
    </row>
    <row r="563" spans="1:13" ht="23.25" thickBot="1">
      <c r="A563" s="370"/>
      <c r="B563" s="186" t="s">
        <v>482</v>
      </c>
      <c r="C563" s="186" t="s">
        <v>483</v>
      </c>
      <c r="D563" s="22">
        <v>44721</v>
      </c>
      <c r="E563" s="186"/>
      <c r="F563" s="186" t="s">
        <v>487</v>
      </c>
      <c r="G563" s="359" t="s">
        <v>485</v>
      </c>
      <c r="H563" s="374"/>
      <c r="I563" s="375"/>
      <c r="J563" s="23" t="s">
        <v>291</v>
      </c>
      <c r="K563" s="23"/>
      <c r="L563" s="116" t="s">
        <v>27</v>
      </c>
      <c r="M563" s="198">
        <v>325</v>
      </c>
    </row>
    <row r="564" spans="1:13" ht="23.25" thickBot="1">
      <c r="A564" s="370"/>
      <c r="B564" s="188" t="s">
        <v>28</v>
      </c>
      <c r="C564" s="188" t="s">
        <v>29</v>
      </c>
      <c r="D564" s="188" t="s">
        <v>30</v>
      </c>
      <c r="E564" s="188" t="s">
        <v>31</v>
      </c>
      <c r="F564" s="188" t="s">
        <v>31</v>
      </c>
      <c r="G564" s="363"/>
      <c r="H564" s="364"/>
      <c r="I564" s="365"/>
      <c r="J564" s="24" t="s">
        <v>388</v>
      </c>
      <c r="K564" s="25"/>
      <c r="L564" s="180" t="s">
        <v>27</v>
      </c>
      <c r="M564" s="203">
        <v>398</v>
      </c>
    </row>
    <row r="565" spans="1:13" ht="15.75" thickBot="1">
      <c r="A565" s="371"/>
      <c r="B565" s="28" t="s">
        <v>330</v>
      </c>
      <c r="C565" s="28" t="s">
        <v>485</v>
      </c>
      <c r="D565" s="182">
        <v>44723</v>
      </c>
      <c r="E565" s="29"/>
      <c r="F565" s="37" t="s">
        <v>488</v>
      </c>
      <c r="G565" s="377"/>
      <c r="H565" s="378"/>
      <c r="I565" s="379"/>
      <c r="J565" s="38"/>
      <c r="K565" s="39"/>
      <c r="L565" s="120"/>
      <c r="M565" s="204"/>
    </row>
    <row r="566" spans="1:13" ht="24" thickTop="1" thickBot="1">
      <c r="A566" s="369">
        <f>A562+1</f>
        <v>26</v>
      </c>
      <c r="B566" s="185" t="s">
        <v>18</v>
      </c>
      <c r="C566" s="185" t="s">
        <v>19</v>
      </c>
      <c r="D566" s="185" t="s">
        <v>20</v>
      </c>
      <c r="E566" s="185" t="s">
        <v>21</v>
      </c>
      <c r="F566" s="185" t="s">
        <v>21</v>
      </c>
      <c r="G566" s="372" t="s">
        <v>12</v>
      </c>
      <c r="H566" s="373"/>
      <c r="I566" s="179"/>
      <c r="J566" s="19" t="s">
        <v>38</v>
      </c>
      <c r="K566" s="20"/>
      <c r="L566" s="102"/>
      <c r="M566" s="202"/>
    </row>
    <row r="567" spans="1:13" ht="15.75" thickBot="1">
      <c r="A567" s="370"/>
      <c r="B567" s="186" t="s">
        <v>489</v>
      </c>
      <c r="C567" s="186" t="s">
        <v>490</v>
      </c>
      <c r="D567" s="22">
        <v>44724</v>
      </c>
      <c r="E567" s="186"/>
      <c r="F567" s="186" t="s">
        <v>491</v>
      </c>
      <c r="G567" s="359" t="s">
        <v>492</v>
      </c>
      <c r="H567" s="374"/>
      <c r="I567" s="375"/>
      <c r="J567" s="23" t="s">
        <v>396</v>
      </c>
      <c r="K567" s="23"/>
      <c r="L567" s="116" t="s">
        <v>27</v>
      </c>
      <c r="M567" s="198">
        <v>625</v>
      </c>
    </row>
    <row r="568" spans="1:13" ht="23.25" thickBot="1">
      <c r="A568" s="370"/>
      <c r="B568" s="188" t="s">
        <v>28</v>
      </c>
      <c r="C568" s="188" t="s">
        <v>29</v>
      </c>
      <c r="D568" s="188" t="s">
        <v>30</v>
      </c>
      <c r="E568" s="188" t="s">
        <v>31</v>
      </c>
      <c r="F568" s="188" t="s">
        <v>31</v>
      </c>
      <c r="G568" s="363"/>
      <c r="H568" s="364"/>
      <c r="I568" s="365"/>
      <c r="J568" s="24" t="s">
        <v>388</v>
      </c>
      <c r="K568" s="25"/>
      <c r="L568" s="180" t="s">
        <v>27</v>
      </c>
      <c r="M568" s="203">
        <v>875</v>
      </c>
    </row>
    <row r="569" spans="1:13" ht="15.75" thickBot="1">
      <c r="A569" s="371"/>
      <c r="B569" s="28" t="s">
        <v>493</v>
      </c>
      <c r="C569" s="28" t="s">
        <v>492</v>
      </c>
      <c r="D569" s="182">
        <v>44729</v>
      </c>
      <c r="E569" s="29"/>
      <c r="F569" s="37" t="s">
        <v>494</v>
      </c>
      <c r="G569" s="377"/>
      <c r="H569" s="378"/>
      <c r="I569" s="379"/>
      <c r="J569" s="38"/>
      <c r="K569" s="39"/>
      <c r="L569" s="120"/>
      <c r="M569" s="204"/>
    </row>
    <row r="570" spans="1:13" ht="24" thickTop="1" thickBot="1">
      <c r="A570" s="369">
        <f>A566+1</f>
        <v>27</v>
      </c>
      <c r="B570" s="185" t="s">
        <v>18</v>
      </c>
      <c r="C570" s="185" t="s">
        <v>19</v>
      </c>
      <c r="D570" s="185" t="s">
        <v>20</v>
      </c>
      <c r="E570" s="185" t="s">
        <v>21</v>
      </c>
      <c r="F570" s="185" t="s">
        <v>21</v>
      </c>
      <c r="G570" s="372" t="s">
        <v>12</v>
      </c>
      <c r="H570" s="373"/>
      <c r="I570" s="179"/>
      <c r="J570" s="19" t="s">
        <v>38</v>
      </c>
      <c r="K570" s="20"/>
      <c r="L570" s="102"/>
      <c r="M570" s="202"/>
    </row>
    <row r="571" spans="1:13" ht="23.25" thickBot="1">
      <c r="A571" s="370"/>
      <c r="B571" s="186" t="s">
        <v>495</v>
      </c>
      <c r="C571" s="186" t="s">
        <v>496</v>
      </c>
      <c r="D571" s="22">
        <v>44717</v>
      </c>
      <c r="E571" s="186"/>
      <c r="F571" s="186" t="s">
        <v>497</v>
      </c>
      <c r="G571" s="359" t="s">
        <v>498</v>
      </c>
      <c r="H571" s="374"/>
      <c r="I571" s="375"/>
      <c r="J571" s="23" t="s">
        <v>396</v>
      </c>
      <c r="K571" s="23"/>
      <c r="L571" s="116" t="s">
        <v>27</v>
      </c>
      <c r="M571" s="198">
        <v>863</v>
      </c>
    </row>
    <row r="572" spans="1:13" ht="23.25" thickBot="1">
      <c r="A572" s="370"/>
      <c r="B572" s="188" t="s">
        <v>28</v>
      </c>
      <c r="C572" s="188" t="s">
        <v>29</v>
      </c>
      <c r="D572" s="188" t="s">
        <v>30</v>
      </c>
      <c r="E572" s="188" t="s">
        <v>31</v>
      </c>
      <c r="F572" s="188" t="s">
        <v>31</v>
      </c>
      <c r="G572" s="363"/>
      <c r="H572" s="364"/>
      <c r="I572" s="365"/>
      <c r="J572" s="24" t="s">
        <v>37</v>
      </c>
      <c r="K572" s="25" t="s">
        <v>27</v>
      </c>
      <c r="L572" s="180"/>
      <c r="M572" s="203">
        <v>336</v>
      </c>
    </row>
    <row r="573" spans="1:13" ht="15.75" thickBot="1">
      <c r="A573" s="371"/>
      <c r="B573" s="28" t="s">
        <v>499</v>
      </c>
      <c r="C573" s="28" t="s">
        <v>498</v>
      </c>
      <c r="D573" s="182">
        <v>44720</v>
      </c>
      <c r="E573" s="29"/>
      <c r="F573" s="37" t="s">
        <v>500</v>
      </c>
      <c r="G573" s="377"/>
      <c r="H573" s="378"/>
      <c r="I573" s="379"/>
      <c r="J573" s="38" t="s">
        <v>382</v>
      </c>
      <c r="K573" s="39" t="s">
        <v>27</v>
      </c>
      <c r="L573" s="120"/>
      <c r="M573" s="204">
        <v>105</v>
      </c>
    </row>
    <row r="574" spans="1:13" ht="24" thickTop="1" thickBot="1">
      <c r="A574" s="369">
        <f>A570+1</f>
        <v>28</v>
      </c>
      <c r="B574" s="185" t="s">
        <v>18</v>
      </c>
      <c r="C574" s="185" t="s">
        <v>19</v>
      </c>
      <c r="D574" s="185" t="s">
        <v>20</v>
      </c>
      <c r="E574" s="185" t="s">
        <v>21</v>
      </c>
      <c r="F574" s="185" t="s">
        <v>21</v>
      </c>
      <c r="G574" s="372" t="s">
        <v>12</v>
      </c>
      <c r="H574" s="373"/>
      <c r="I574" s="179"/>
      <c r="J574" s="19" t="s">
        <v>38</v>
      </c>
      <c r="K574" s="20"/>
      <c r="L574" s="102"/>
      <c r="M574" s="202"/>
    </row>
    <row r="575" spans="1:13" ht="23.25" thickBot="1">
      <c r="A575" s="370"/>
      <c r="B575" s="186" t="s">
        <v>495</v>
      </c>
      <c r="C575" s="186" t="s">
        <v>496</v>
      </c>
      <c r="D575" s="22">
        <v>44734</v>
      </c>
      <c r="E575" s="186"/>
      <c r="F575" s="186" t="s">
        <v>497</v>
      </c>
      <c r="G575" s="359" t="s">
        <v>498</v>
      </c>
      <c r="H575" s="374"/>
      <c r="I575" s="375"/>
      <c r="J575" s="23" t="s">
        <v>396</v>
      </c>
      <c r="K575" s="23"/>
      <c r="L575" s="116" t="s">
        <v>27</v>
      </c>
      <c r="M575" s="198">
        <v>983</v>
      </c>
    </row>
    <row r="576" spans="1:13" ht="23.25" thickBot="1">
      <c r="A576" s="370"/>
      <c r="B576" s="188" t="s">
        <v>28</v>
      </c>
      <c r="C576" s="188" t="s">
        <v>29</v>
      </c>
      <c r="D576" s="188" t="s">
        <v>30</v>
      </c>
      <c r="E576" s="188" t="s">
        <v>31</v>
      </c>
      <c r="F576" s="188" t="s">
        <v>31</v>
      </c>
      <c r="G576" s="363"/>
      <c r="H576" s="364"/>
      <c r="I576" s="365"/>
      <c r="J576" s="24" t="s">
        <v>388</v>
      </c>
      <c r="K576" s="25" t="s">
        <v>27</v>
      </c>
      <c r="L576" s="180"/>
      <c r="M576" s="203">
        <v>408</v>
      </c>
    </row>
    <row r="577" spans="1:13" ht="15.75" thickBot="1">
      <c r="A577" s="371"/>
      <c r="B577" s="28" t="s">
        <v>499</v>
      </c>
      <c r="C577" s="28" t="s">
        <v>498</v>
      </c>
      <c r="D577" s="182">
        <v>44742</v>
      </c>
      <c r="E577" s="29"/>
      <c r="F577" s="37" t="s">
        <v>501</v>
      </c>
      <c r="G577" s="377"/>
      <c r="H577" s="378"/>
      <c r="I577" s="379"/>
      <c r="J577" s="38" t="s">
        <v>382</v>
      </c>
      <c r="K577" s="39" t="s">
        <v>27</v>
      </c>
      <c r="L577" s="120"/>
      <c r="M577" s="204">
        <v>376</v>
      </c>
    </row>
    <row r="578" spans="1:13" ht="24" thickTop="1" thickBot="1">
      <c r="A578" s="369">
        <f>A574+1</f>
        <v>29</v>
      </c>
      <c r="B578" s="185" t="s">
        <v>18</v>
      </c>
      <c r="C578" s="185" t="s">
        <v>19</v>
      </c>
      <c r="D578" s="185" t="s">
        <v>20</v>
      </c>
      <c r="E578" s="185" t="s">
        <v>21</v>
      </c>
      <c r="F578" s="185" t="s">
        <v>21</v>
      </c>
      <c r="G578" s="372" t="s">
        <v>12</v>
      </c>
      <c r="H578" s="373"/>
      <c r="I578" s="179"/>
      <c r="J578" s="19" t="s">
        <v>38</v>
      </c>
      <c r="K578" s="20"/>
      <c r="L578" s="102"/>
      <c r="M578" s="202"/>
    </row>
    <row r="579" spans="1:13" ht="15.75" thickBot="1">
      <c r="A579" s="370"/>
      <c r="B579" s="186" t="s">
        <v>502</v>
      </c>
      <c r="C579" s="186" t="s">
        <v>503</v>
      </c>
      <c r="D579" s="22">
        <v>44767</v>
      </c>
      <c r="E579" s="186"/>
      <c r="F579" s="186" t="s">
        <v>504</v>
      </c>
      <c r="G579" s="534" t="s">
        <v>505</v>
      </c>
      <c r="H579" s="535"/>
      <c r="I579" s="536"/>
      <c r="J579" s="23" t="s">
        <v>396</v>
      </c>
      <c r="K579" s="23"/>
      <c r="L579" s="116" t="s">
        <v>27</v>
      </c>
      <c r="M579" s="198">
        <v>935</v>
      </c>
    </row>
    <row r="580" spans="1:13" ht="23.25" thickBot="1">
      <c r="A580" s="370"/>
      <c r="B580" s="188" t="s">
        <v>28</v>
      </c>
      <c r="C580" s="188" t="s">
        <v>29</v>
      </c>
      <c r="D580" s="188" t="s">
        <v>30</v>
      </c>
      <c r="E580" s="188" t="s">
        <v>31</v>
      </c>
      <c r="F580" s="188" t="s">
        <v>31</v>
      </c>
      <c r="G580" s="363"/>
      <c r="H580" s="364"/>
      <c r="I580" s="365"/>
      <c r="J580" s="24" t="s">
        <v>388</v>
      </c>
      <c r="K580" s="25"/>
      <c r="L580" s="180" t="s">
        <v>27</v>
      </c>
      <c r="M580" s="203">
        <v>720</v>
      </c>
    </row>
    <row r="581" spans="1:13" ht="23.25" thickBot="1">
      <c r="A581" s="371"/>
      <c r="B581" s="28" t="s">
        <v>506</v>
      </c>
      <c r="C581" s="28" t="s">
        <v>505</v>
      </c>
      <c r="D581" s="182">
        <v>44771</v>
      </c>
      <c r="E581" s="29"/>
      <c r="F581" s="37" t="s">
        <v>507</v>
      </c>
      <c r="G581" s="377"/>
      <c r="H581" s="378"/>
      <c r="I581" s="379"/>
      <c r="J581" s="38"/>
      <c r="K581" s="39"/>
      <c r="L581" s="120"/>
      <c r="M581" s="204"/>
    </row>
    <row r="582" spans="1:13" ht="24" thickTop="1" thickBot="1">
      <c r="A582" s="369">
        <f>A578+1</f>
        <v>30</v>
      </c>
      <c r="B582" s="185" t="s">
        <v>18</v>
      </c>
      <c r="C582" s="185" t="s">
        <v>19</v>
      </c>
      <c r="D582" s="185" t="s">
        <v>20</v>
      </c>
      <c r="E582" s="185" t="s">
        <v>21</v>
      </c>
      <c r="F582" s="185" t="s">
        <v>21</v>
      </c>
      <c r="G582" s="372" t="s">
        <v>12</v>
      </c>
      <c r="H582" s="373"/>
      <c r="I582" s="179"/>
      <c r="J582" s="19" t="s">
        <v>38</v>
      </c>
      <c r="K582" s="20"/>
      <c r="L582" s="102"/>
      <c r="M582" s="202"/>
    </row>
    <row r="583" spans="1:13" ht="15.75" thickBot="1">
      <c r="A583" s="370"/>
      <c r="B583" s="186" t="s">
        <v>508</v>
      </c>
      <c r="C583" s="186" t="s">
        <v>509</v>
      </c>
      <c r="D583" s="22">
        <v>44652</v>
      </c>
      <c r="E583" s="186"/>
      <c r="F583" s="186" t="s">
        <v>510</v>
      </c>
      <c r="G583" s="359" t="s">
        <v>511</v>
      </c>
      <c r="H583" s="374"/>
      <c r="I583" s="375"/>
      <c r="J583" s="23" t="s">
        <v>512</v>
      </c>
      <c r="K583" s="23" t="s">
        <v>27</v>
      </c>
      <c r="L583" s="116"/>
      <c r="M583" s="198">
        <v>230</v>
      </c>
    </row>
    <row r="584" spans="1:13" ht="23.25" thickBot="1">
      <c r="A584" s="370"/>
      <c r="B584" s="188" t="s">
        <v>28</v>
      </c>
      <c r="C584" s="188" t="s">
        <v>29</v>
      </c>
      <c r="D584" s="188" t="s">
        <v>30</v>
      </c>
      <c r="E584" s="188" t="s">
        <v>31</v>
      </c>
      <c r="F584" s="188" t="s">
        <v>31</v>
      </c>
      <c r="G584" s="363"/>
      <c r="H584" s="364"/>
      <c r="I584" s="365"/>
      <c r="J584" s="24"/>
      <c r="K584" s="25"/>
      <c r="L584" s="180"/>
      <c r="M584" s="203"/>
    </row>
    <row r="585" spans="1:13" ht="23.25" thickBot="1">
      <c r="A585" s="371"/>
      <c r="B585" s="28" t="s">
        <v>513</v>
      </c>
      <c r="C585" s="28" t="s">
        <v>511</v>
      </c>
      <c r="D585" s="182">
        <v>44773</v>
      </c>
      <c r="E585" s="29"/>
      <c r="F585" s="37" t="s">
        <v>514</v>
      </c>
      <c r="G585" s="377"/>
      <c r="H585" s="378"/>
      <c r="I585" s="379"/>
      <c r="J585" s="38"/>
      <c r="K585" s="39"/>
      <c r="L585" s="120"/>
      <c r="M585" s="204"/>
    </row>
    <row r="586" spans="1:13" ht="24" thickTop="1" thickBot="1">
      <c r="A586" s="369">
        <f>A582+1</f>
        <v>31</v>
      </c>
      <c r="B586" s="185" t="s">
        <v>18</v>
      </c>
      <c r="C586" s="185" t="s">
        <v>19</v>
      </c>
      <c r="D586" s="185" t="s">
        <v>20</v>
      </c>
      <c r="E586" s="185" t="s">
        <v>21</v>
      </c>
      <c r="F586" s="185" t="s">
        <v>21</v>
      </c>
      <c r="G586" s="372" t="s">
        <v>12</v>
      </c>
      <c r="H586" s="373"/>
      <c r="I586" s="179"/>
      <c r="J586" s="19" t="s">
        <v>38</v>
      </c>
      <c r="K586" s="20"/>
      <c r="L586" s="102"/>
      <c r="M586" s="202"/>
    </row>
    <row r="587" spans="1:13" ht="15.75" thickBot="1">
      <c r="A587" s="370"/>
      <c r="B587" s="186" t="s">
        <v>515</v>
      </c>
      <c r="C587" s="186" t="s">
        <v>516</v>
      </c>
      <c r="D587" s="22">
        <v>44782</v>
      </c>
      <c r="E587" s="186"/>
      <c r="F587" s="186" t="s">
        <v>517</v>
      </c>
      <c r="G587" s="359" t="s">
        <v>518</v>
      </c>
      <c r="H587" s="374"/>
      <c r="I587" s="375"/>
      <c r="J587" s="23" t="s">
        <v>396</v>
      </c>
      <c r="K587" s="23"/>
      <c r="L587" s="116" t="s">
        <v>27</v>
      </c>
      <c r="M587" s="198">
        <v>1435.87</v>
      </c>
    </row>
    <row r="588" spans="1:13" ht="23.25" thickBot="1">
      <c r="A588" s="370"/>
      <c r="B588" s="188" t="s">
        <v>28</v>
      </c>
      <c r="C588" s="188" t="s">
        <v>29</v>
      </c>
      <c r="D588" s="188" t="s">
        <v>30</v>
      </c>
      <c r="E588" s="188" t="s">
        <v>31</v>
      </c>
      <c r="F588" s="188" t="s">
        <v>31</v>
      </c>
      <c r="G588" s="363"/>
      <c r="H588" s="364"/>
      <c r="I588" s="365"/>
      <c r="J588" s="24" t="s">
        <v>388</v>
      </c>
      <c r="K588" s="25"/>
      <c r="L588" s="180" t="s">
        <v>27</v>
      </c>
      <c r="M588" s="203">
        <v>1629</v>
      </c>
    </row>
    <row r="589" spans="1:13" ht="15.75" thickBot="1">
      <c r="A589" s="371"/>
      <c r="B589" s="28" t="s">
        <v>493</v>
      </c>
      <c r="C589" s="28" t="s">
        <v>518</v>
      </c>
      <c r="D589" s="182">
        <v>44797</v>
      </c>
      <c r="E589" s="29"/>
      <c r="F589" s="37" t="s">
        <v>519</v>
      </c>
      <c r="G589" s="377"/>
      <c r="H589" s="378"/>
      <c r="I589" s="379"/>
      <c r="J589" s="38" t="s">
        <v>382</v>
      </c>
      <c r="K589" s="39"/>
      <c r="L589" s="120" t="s">
        <v>27</v>
      </c>
      <c r="M589" s="204">
        <v>1721</v>
      </c>
    </row>
    <row r="590" spans="1:13" ht="24" thickTop="1" thickBot="1">
      <c r="A590" s="369">
        <f>A586+1</f>
        <v>32</v>
      </c>
      <c r="B590" s="185" t="s">
        <v>18</v>
      </c>
      <c r="C590" s="185" t="s">
        <v>19</v>
      </c>
      <c r="D590" s="185" t="s">
        <v>20</v>
      </c>
      <c r="E590" s="185" t="s">
        <v>21</v>
      </c>
      <c r="F590" s="185" t="s">
        <v>21</v>
      </c>
      <c r="G590" s="372" t="s">
        <v>12</v>
      </c>
      <c r="H590" s="373"/>
      <c r="I590" s="179"/>
      <c r="J590" s="19" t="s">
        <v>38</v>
      </c>
      <c r="K590" s="20"/>
      <c r="L590" s="102"/>
      <c r="M590" s="202"/>
    </row>
    <row r="591" spans="1:13" ht="23.25" thickBot="1">
      <c r="A591" s="370"/>
      <c r="B591" s="186" t="s">
        <v>520</v>
      </c>
      <c r="C591" s="186" t="s">
        <v>521</v>
      </c>
      <c r="D591" s="22">
        <v>44810</v>
      </c>
      <c r="E591" s="186"/>
      <c r="F591" s="186" t="s">
        <v>522</v>
      </c>
      <c r="G591" s="359" t="s">
        <v>431</v>
      </c>
      <c r="H591" s="374"/>
      <c r="I591" s="375"/>
      <c r="J591" s="23"/>
      <c r="K591" s="23"/>
      <c r="L591" s="116"/>
      <c r="M591" s="198"/>
    </row>
    <row r="592" spans="1:13" ht="23.25" thickBot="1">
      <c r="A592" s="370"/>
      <c r="B592" s="188" t="s">
        <v>28</v>
      </c>
      <c r="C592" s="188" t="s">
        <v>29</v>
      </c>
      <c r="D592" s="188" t="s">
        <v>30</v>
      </c>
      <c r="E592" s="188" t="s">
        <v>31</v>
      </c>
      <c r="F592" s="188" t="s">
        <v>31</v>
      </c>
      <c r="G592" s="363"/>
      <c r="H592" s="364"/>
      <c r="I592" s="365"/>
      <c r="J592" s="24" t="s">
        <v>388</v>
      </c>
      <c r="K592" s="25"/>
      <c r="L592" s="180" t="s">
        <v>27</v>
      </c>
      <c r="M592" s="203">
        <v>421</v>
      </c>
    </row>
    <row r="593" spans="1:13" ht="15.75" thickBot="1">
      <c r="A593" s="371"/>
      <c r="B593" s="28" t="s">
        <v>415</v>
      </c>
      <c r="C593" s="28" t="s">
        <v>895</v>
      </c>
      <c r="D593" s="182">
        <v>44813</v>
      </c>
      <c r="E593" s="29"/>
      <c r="F593" s="37" t="s">
        <v>523</v>
      </c>
      <c r="G593" s="377"/>
      <c r="H593" s="378"/>
      <c r="I593" s="379"/>
      <c r="J593" s="38" t="s">
        <v>382</v>
      </c>
      <c r="K593" s="39"/>
      <c r="L593" s="120" t="s">
        <v>27</v>
      </c>
      <c r="M593" s="204">
        <v>205</v>
      </c>
    </row>
    <row r="594" spans="1:13" ht="24" thickTop="1" thickBot="1">
      <c r="A594" s="369">
        <f>A590+1</f>
        <v>33</v>
      </c>
      <c r="B594" s="185" t="s">
        <v>18</v>
      </c>
      <c r="C594" s="185" t="s">
        <v>19</v>
      </c>
      <c r="D594" s="185" t="s">
        <v>20</v>
      </c>
      <c r="E594" s="185" t="s">
        <v>21</v>
      </c>
      <c r="F594" s="185" t="s">
        <v>21</v>
      </c>
      <c r="G594" s="372" t="s">
        <v>12</v>
      </c>
      <c r="H594" s="373"/>
      <c r="I594" s="179"/>
      <c r="J594" s="19" t="s">
        <v>38</v>
      </c>
      <c r="K594" s="20"/>
      <c r="L594" s="102"/>
      <c r="M594" s="202"/>
    </row>
    <row r="595" spans="1:13" ht="15.75" thickBot="1">
      <c r="A595" s="370"/>
      <c r="B595" s="186" t="s">
        <v>524</v>
      </c>
      <c r="C595" s="186" t="s">
        <v>525</v>
      </c>
      <c r="D595" s="22">
        <v>44697</v>
      </c>
      <c r="E595" s="186"/>
      <c r="F595" s="186" t="s">
        <v>896</v>
      </c>
      <c r="G595" s="359" t="s">
        <v>526</v>
      </c>
      <c r="H595" s="374"/>
      <c r="I595" s="375"/>
      <c r="J595" s="23" t="s">
        <v>396</v>
      </c>
      <c r="K595" s="23"/>
      <c r="L595" s="116" t="s">
        <v>27</v>
      </c>
      <c r="M595" s="198">
        <v>1226</v>
      </c>
    </row>
    <row r="596" spans="1:13" ht="23.25" thickBot="1">
      <c r="A596" s="370"/>
      <c r="B596" s="188" t="s">
        <v>28</v>
      </c>
      <c r="C596" s="188" t="s">
        <v>29</v>
      </c>
      <c r="D596" s="188" t="s">
        <v>30</v>
      </c>
      <c r="E596" s="188" t="s">
        <v>31</v>
      </c>
      <c r="F596" s="188" t="s">
        <v>31</v>
      </c>
      <c r="G596" s="363"/>
      <c r="H596" s="364"/>
      <c r="I596" s="365"/>
      <c r="J596" s="24" t="s">
        <v>388</v>
      </c>
      <c r="K596" s="25"/>
      <c r="L596" s="180" t="s">
        <v>27</v>
      </c>
      <c r="M596" s="203">
        <v>394</v>
      </c>
    </row>
    <row r="597" spans="1:13" ht="15.75" thickBot="1">
      <c r="A597" s="371"/>
      <c r="B597" s="28" t="s">
        <v>493</v>
      </c>
      <c r="C597" s="28" t="s">
        <v>526</v>
      </c>
      <c r="D597" s="182">
        <v>44699</v>
      </c>
      <c r="E597" s="29"/>
      <c r="F597" s="207" t="s">
        <v>476</v>
      </c>
      <c r="G597" s="377"/>
      <c r="H597" s="378"/>
      <c r="I597" s="379"/>
      <c r="J597" s="38" t="s">
        <v>382</v>
      </c>
      <c r="K597" s="39"/>
      <c r="L597" s="120" t="s">
        <v>27</v>
      </c>
      <c r="M597" s="204">
        <v>106</v>
      </c>
    </row>
    <row r="598" spans="1:13" ht="24" thickTop="1" thickBot="1">
      <c r="A598" s="369">
        <f>A594+1</f>
        <v>34</v>
      </c>
      <c r="B598" s="185" t="s">
        <v>18</v>
      </c>
      <c r="C598" s="185" t="s">
        <v>19</v>
      </c>
      <c r="D598" s="185" t="s">
        <v>20</v>
      </c>
      <c r="E598" s="185" t="s">
        <v>21</v>
      </c>
      <c r="F598" s="185" t="s">
        <v>21</v>
      </c>
      <c r="G598" s="372" t="s">
        <v>12</v>
      </c>
      <c r="H598" s="373"/>
      <c r="I598" s="179"/>
      <c r="J598" s="19" t="s">
        <v>38</v>
      </c>
      <c r="K598" s="20"/>
      <c r="L598" s="102"/>
      <c r="M598" s="202"/>
    </row>
    <row r="599" spans="1:13" ht="15.75" thickBot="1">
      <c r="A599" s="370"/>
      <c r="B599" s="186" t="s">
        <v>527</v>
      </c>
      <c r="C599" s="186" t="s">
        <v>528</v>
      </c>
      <c r="D599" s="22">
        <v>44816</v>
      </c>
      <c r="E599" s="186"/>
      <c r="F599" s="186" t="s">
        <v>529</v>
      </c>
      <c r="G599" s="359" t="s">
        <v>530</v>
      </c>
      <c r="H599" s="374"/>
      <c r="I599" s="375"/>
      <c r="J599" s="23"/>
      <c r="K599" s="23"/>
      <c r="L599" s="116"/>
      <c r="M599" s="198"/>
    </row>
    <row r="600" spans="1:13" ht="23.25" thickBot="1">
      <c r="A600" s="370"/>
      <c r="B600" s="188" t="s">
        <v>28</v>
      </c>
      <c r="C600" s="188" t="s">
        <v>29</v>
      </c>
      <c r="D600" s="188" t="s">
        <v>30</v>
      </c>
      <c r="E600" s="188" t="s">
        <v>31</v>
      </c>
      <c r="F600" s="188" t="s">
        <v>31</v>
      </c>
      <c r="G600" s="363"/>
      <c r="H600" s="364"/>
      <c r="I600" s="365"/>
      <c r="J600" s="24" t="s">
        <v>37</v>
      </c>
      <c r="K600" s="25"/>
      <c r="L600" s="180" t="s">
        <v>27</v>
      </c>
      <c r="M600" s="203">
        <v>300</v>
      </c>
    </row>
    <row r="601" spans="1:13" ht="15.75" thickBot="1">
      <c r="A601" s="371"/>
      <c r="B601" s="28" t="s">
        <v>415</v>
      </c>
      <c r="C601" s="28" t="s">
        <v>530</v>
      </c>
      <c r="D601" s="182">
        <v>44819</v>
      </c>
      <c r="E601" s="29"/>
      <c r="F601" s="37" t="s">
        <v>531</v>
      </c>
      <c r="G601" s="377"/>
      <c r="H601" s="378"/>
      <c r="I601" s="379"/>
      <c r="J601" s="38"/>
      <c r="K601" s="39"/>
      <c r="L601" s="120"/>
      <c r="M601" s="204"/>
    </row>
    <row r="602" spans="1:13" ht="24" thickTop="1" thickBot="1">
      <c r="A602" s="369">
        <f>A598+1</f>
        <v>35</v>
      </c>
      <c r="B602" s="185" t="s">
        <v>18</v>
      </c>
      <c r="C602" s="185" t="s">
        <v>19</v>
      </c>
      <c r="D602" s="185" t="s">
        <v>20</v>
      </c>
      <c r="E602" s="185" t="s">
        <v>21</v>
      </c>
      <c r="F602" s="185" t="s">
        <v>21</v>
      </c>
      <c r="G602" s="372" t="s">
        <v>12</v>
      </c>
      <c r="H602" s="373"/>
      <c r="I602" s="179"/>
      <c r="J602" s="19" t="s">
        <v>38</v>
      </c>
      <c r="K602" s="20"/>
      <c r="L602" s="102"/>
      <c r="M602" s="202"/>
    </row>
    <row r="603" spans="1:13" ht="15.75" thickBot="1">
      <c r="A603" s="370"/>
      <c r="B603" s="186" t="s">
        <v>532</v>
      </c>
      <c r="C603" s="186" t="s">
        <v>533</v>
      </c>
      <c r="D603" s="22">
        <v>44652</v>
      </c>
      <c r="E603" s="186"/>
      <c r="F603" s="186" t="s">
        <v>385</v>
      </c>
      <c r="G603" s="359" t="s">
        <v>534</v>
      </c>
      <c r="H603" s="374"/>
      <c r="I603" s="375"/>
      <c r="J603" s="23" t="s">
        <v>512</v>
      </c>
      <c r="K603" s="23" t="s">
        <v>27</v>
      </c>
      <c r="L603" s="116"/>
      <c r="M603" s="198">
        <v>900</v>
      </c>
    </row>
    <row r="604" spans="1:13" ht="23.25" thickBot="1">
      <c r="A604" s="370"/>
      <c r="B604" s="188" t="s">
        <v>28</v>
      </c>
      <c r="C604" s="188" t="s">
        <v>29</v>
      </c>
      <c r="D604" s="188" t="s">
        <v>30</v>
      </c>
      <c r="E604" s="188" t="s">
        <v>31</v>
      </c>
      <c r="F604" s="188" t="s">
        <v>31</v>
      </c>
      <c r="G604" s="363"/>
      <c r="H604" s="364"/>
      <c r="I604" s="365"/>
      <c r="J604" s="24"/>
      <c r="K604" s="25"/>
      <c r="L604" s="180"/>
      <c r="M604" s="203"/>
    </row>
    <row r="605" spans="1:13" ht="15.75" thickBot="1">
      <c r="A605" s="371"/>
      <c r="B605" s="28" t="s">
        <v>499</v>
      </c>
      <c r="C605" s="28" t="s">
        <v>534</v>
      </c>
      <c r="D605" s="182">
        <v>44729</v>
      </c>
      <c r="E605" s="29"/>
      <c r="F605" s="37" t="s">
        <v>535</v>
      </c>
      <c r="G605" s="377"/>
      <c r="H605" s="378"/>
      <c r="I605" s="379"/>
      <c r="J605" s="38"/>
      <c r="K605" s="39"/>
      <c r="L605" s="120"/>
      <c r="M605" s="204"/>
    </row>
    <row r="606" spans="1:13" ht="24" thickTop="1" thickBot="1">
      <c r="A606" s="369">
        <f>A602+1</f>
        <v>36</v>
      </c>
      <c r="B606" s="185" t="s">
        <v>18</v>
      </c>
      <c r="C606" s="185" t="s">
        <v>19</v>
      </c>
      <c r="D606" s="185" t="s">
        <v>20</v>
      </c>
      <c r="E606" s="185" t="s">
        <v>21</v>
      </c>
      <c r="F606" s="185" t="s">
        <v>21</v>
      </c>
      <c r="G606" s="372" t="s">
        <v>12</v>
      </c>
      <c r="H606" s="373"/>
      <c r="I606" s="179"/>
      <c r="J606" s="19" t="s">
        <v>38</v>
      </c>
      <c r="K606" s="20"/>
      <c r="L606" s="102"/>
      <c r="M606" s="202"/>
    </row>
    <row r="607" spans="1:13" ht="15.75" thickBot="1">
      <c r="A607" s="370"/>
      <c r="B607" s="186" t="s">
        <v>536</v>
      </c>
      <c r="C607" s="186" t="s">
        <v>537</v>
      </c>
      <c r="D607" s="22">
        <v>44822</v>
      </c>
      <c r="E607" s="186"/>
      <c r="F607" s="186" t="s">
        <v>538</v>
      </c>
      <c r="G607" s="359" t="s">
        <v>302</v>
      </c>
      <c r="H607" s="374"/>
      <c r="I607" s="375"/>
      <c r="J607" s="23" t="s">
        <v>396</v>
      </c>
      <c r="K607" s="23"/>
      <c r="L607" s="116" t="s">
        <v>27</v>
      </c>
      <c r="M607" s="198">
        <v>561</v>
      </c>
    </row>
    <row r="608" spans="1:13" ht="23.25" thickBot="1">
      <c r="A608" s="370"/>
      <c r="B608" s="188" t="s">
        <v>28</v>
      </c>
      <c r="C608" s="188" t="s">
        <v>29</v>
      </c>
      <c r="D608" s="188" t="s">
        <v>30</v>
      </c>
      <c r="E608" s="188" t="s">
        <v>31</v>
      </c>
      <c r="F608" s="188" t="s">
        <v>31</v>
      </c>
      <c r="G608" s="363"/>
      <c r="H608" s="364"/>
      <c r="I608" s="365"/>
      <c r="J608" s="24" t="s">
        <v>388</v>
      </c>
      <c r="K608" s="25"/>
      <c r="L608" s="180" t="s">
        <v>27</v>
      </c>
      <c r="M608" s="203">
        <v>697</v>
      </c>
    </row>
    <row r="609" spans="1:13" ht="15.75" thickBot="1">
      <c r="A609" s="371"/>
      <c r="B609" s="28" t="s">
        <v>415</v>
      </c>
      <c r="C609" s="28" t="s">
        <v>302</v>
      </c>
      <c r="D609" s="182">
        <v>44825</v>
      </c>
      <c r="E609" s="29"/>
      <c r="F609" s="37" t="s">
        <v>539</v>
      </c>
      <c r="G609" s="377"/>
      <c r="H609" s="378"/>
      <c r="I609" s="379"/>
      <c r="J609" s="38"/>
      <c r="K609" s="39"/>
      <c r="L609" s="120"/>
      <c r="M609" s="204"/>
    </row>
    <row r="610" spans="1:13" ht="24" thickTop="1" thickBot="1">
      <c r="A610" s="369">
        <f>A606+1</f>
        <v>37</v>
      </c>
      <c r="B610" s="185" t="s">
        <v>18</v>
      </c>
      <c r="C610" s="185" t="s">
        <v>19</v>
      </c>
      <c r="D610" s="185" t="s">
        <v>20</v>
      </c>
      <c r="E610" s="185" t="s">
        <v>21</v>
      </c>
      <c r="F610" s="185" t="s">
        <v>21</v>
      </c>
      <c r="G610" s="372" t="s">
        <v>12</v>
      </c>
      <c r="H610" s="373"/>
      <c r="I610" s="179"/>
      <c r="J610" s="19" t="s">
        <v>38</v>
      </c>
      <c r="K610" s="20"/>
      <c r="L610" s="102"/>
      <c r="M610" s="202"/>
    </row>
    <row r="611" spans="1:13" ht="15.75" thickBot="1">
      <c r="A611" s="370"/>
      <c r="B611" s="186" t="s">
        <v>540</v>
      </c>
      <c r="C611" s="186" t="s">
        <v>541</v>
      </c>
      <c r="D611" s="22">
        <v>44658</v>
      </c>
      <c r="E611" s="186"/>
      <c r="F611" s="186" t="s">
        <v>542</v>
      </c>
      <c r="G611" s="359" t="s">
        <v>543</v>
      </c>
      <c r="H611" s="374"/>
      <c r="I611" s="375"/>
      <c r="J611" s="23" t="s">
        <v>396</v>
      </c>
      <c r="K611" s="23"/>
      <c r="L611" s="116" t="s">
        <v>27</v>
      </c>
      <c r="M611" s="198">
        <v>370</v>
      </c>
    </row>
    <row r="612" spans="1:13" ht="23.25" thickBot="1">
      <c r="A612" s="370"/>
      <c r="B612" s="188" t="s">
        <v>28</v>
      </c>
      <c r="C612" s="188" t="s">
        <v>29</v>
      </c>
      <c r="D612" s="188" t="s">
        <v>30</v>
      </c>
      <c r="E612" s="188" t="s">
        <v>31</v>
      </c>
      <c r="F612" s="188" t="s">
        <v>31</v>
      </c>
      <c r="G612" s="363"/>
      <c r="H612" s="364"/>
      <c r="I612" s="365"/>
      <c r="J612" s="24" t="s">
        <v>388</v>
      </c>
      <c r="K612" s="25"/>
      <c r="L612" s="180" t="s">
        <v>27</v>
      </c>
      <c r="M612" s="203">
        <v>278</v>
      </c>
    </row>
    <row r="613" spans="1:13" ht="15.75" thickBot="1">
      <c r="A613" s="371"/>
      <c r="B613" s="28" t="s">
        <v>379</v>
      </c>
      <c r="C613" s="28" t="s">
        <v>543</v>
      </c>
      <c r="D613" s="182">
        <v>44660</v>
      </c>
      <c r="E613" s="29"/>
      <c r="F613" s="37" t="s">
        <v>544</v>
      </c>
      <c r="G613" s="377"/>
      <c r="H613" s="378"/>
      <c r="I613" s="379"/>
      <c r="J613" s="38"/>
      <c r="K613" s="39"/>
      <c r="L613" s="120"/>
      <c r="M613" s="204"/>
    </row>
    <row r="614" spans="1:13" ht="24" thickTop="1" thickBot="1">
      <c r="A614" s="369">
        <f>A610+1</f>
        <v>38</v>
      </c>
      <c r="B614" s="185" t="s">
        <v>18</v>
      </c>
      <c r="C614" s="185" t="s">
        <v>19</v>
      </c>
      <c r="D614" s="185" t="s">
        <v>20</v>
      </c>
      <c r="E614" s="185" t="s">
        <v>21</v>
      </c>
      <c r="F614" s="185" t="s">
        <v>21</v>
      </c>
      <c r="G614" s="372" t="s">
        <v>12</v>
      </c>
      <c r="H614" s="373"/>
      <c r="I614" s="179"/>
      <c r="J614" s="19" t="s">
        <v>38</v>
      </c>
      <c r="K614" s="20"/>
      <c r="L614" s="102"/>
      <c r="M614" s="202"/>
    </row>
    <row r="615" spans="1:13" ht="15.75" thickBot="1">
      <c r="A615" s="370"/>
      <c r="B615" s="186" t="s">
        <v>540</v>
      </c>
      <c r="C615" s="186" t="s">
        <v>545</v>
      </c>
      <c r="D615" s="22">
        <v>44744</v>
      </c>
      <c r="E615" s="186"/>
      <c r="F615" s="186" t="s">
        <v>190</v>
      </c>
      <c r="G615" s="359" t="s">
        <v>543</v>
      </c>
      <c r="H615" s="374"/>
      <c r="I615" s="375"/>
      <c r="J615" s="23" t="s">
        <v>396</v>
      </c>
      <c r="K615" s="23"/>
      <c r="L615" s="116" t="s">
        <v>27</v>
      </c>
      <c r="M615" s="198">
        <v>2332</v>
      </c>
    </row>
    <row r="616" spans="1:13" ht="23.25" thickBot="1">
      <c r="A616" s="370"/>
      <c r="B616" s="188" t="s">
        <v>28</v>
      </c>
      <c r="C616" s="188" t="s">
        <v>29</v>
      </c>
      <c r="D616" s="188" t="s">
        <v>30</v>
      </c>
      <c r="E616" s="188" t="s">
        <v>31</v>
      </c>
      <c r="F616" s="188" t="s">
        <v>31</v>
      </c>
      <c r="G616" s="363"/>
      <c r="H616" s="364"/>
      <c r="I616" s="365"/>
      <c r="J616" s="24" t="s">
        <v>388</v>
      </c>
      <c r="K616" s="25"/>
      <c r="L616" s="180" t="s">
        <v>27</v>
      </c>
      <c r="M616" s="203">
        <v>380</v>
      </c>
    </row>
    <row r="617" spans="1:13" ht="23.25" thickBot="1">
      <c r="A617" s="371"/>
      <c r="B617" s="28" t="s">
        <v>379</v>
      </c>
      <c r="C617" s="28" t="s">
        <v>543</v>
      </c>
      <c r="D617" s="182">
        <v>44748</v>
      </c>
      <c r="E617" s="29"/>
      <c r="F617" s="37" t="s">
        <v>546</v>
      </c>
      <c r="G617" s="377"/>
      <c r="H617" s="378"/>
      <c r="I617" s="379"/>
      <c r="J617" s="38" t="s">
        <v>427</v>
      </c>
      <c r="K617" s="39"/>
      <c r="L617" s="120" t="s">
        <v>27</v>
      </c>
      <c r="M617" s="204">
        <v>475</v>
      </c>
    </row>
    <row r="618" spans="1:13" ht="23.25" thickTop="1">
      <c r="A618" s="369">
        <f>A614+1</f>
        <v>39</v>
      </c>
      <c r="B618" s="185" t="s">
        <v>18</v>
      </c>
      <c r="C618" s="185" t="s">
        <v>19</v>
      </c>
      <c r="D618" s="185" t="s">
        <v>20</v>
      </c>
      <c r="E618" s="372" t="s">
        <v>21</v>
      </c>
      <c r="F618" s="372"/>
      <c r="G618" s="372" t="s">
        <v>12</v>
      </c>
      <c r="H618" s="373"/>
      <c r="I618" s="179"/>
      <c r="J618" s="19" t="s">
        <v>38</v>
      </c>
      <c r="K618" s="20"/>
      <c r="L618" s="102"/>
      <c r="M618" s="202"/>
    </row>
    <row r="619" spans="1:13">
      <c r="A619" s="387"/>
      <c r="B619" s="186" t="s">
        <v>540</v>
      </c>
      <c r="C619" s="186" t="s">
        <v>545</v>
      </c>
      <c r="D619" s="22">
        <v>44769</v>
      </c>
      <c r="E619" s="186"/>
      <c r="F619" s="186" t="s">
        <v>385</v>
      </c>
      <c r="G619" s="359" t="s">
        <v>543</v>
      </c>
      <c r="H619" s="374"/>
      <c r="I619" s="375"/>
      <c r="J619" s="23" t="s">
        <v>396</v>
      </c>
      <c r="K619" s="23"/>
      <c r="L619" s="116" t="s">
        <v>27</v>
      </c>
      <c r="M619" s="198">
        <v>420</v>
      </c>
    </row>
    <row r="620" spans="1:13" ht="22.5">
      <c r="A620" s="387"/>
      <c r="B620" s="188" t="s">
        <v>28</v>
      </c>
      <c r="C620" s="188" t="s">
        <v>29</v>
      </c>
      <c r="D620" s="188" t="s">
        <v>30</v>
      </c>
      <c r="E620" s="376" t="s">
        <v>31</v>
      </c>
      <c r="F620" s="376"/>
      <c r="G620" s="363"/>
      <c r="H620" s="364"/>
      <c r="I620" s="365"/>
      <c r="J620" s="24"/>
      <c r="K620" s="25"/>
      <c r="L620" s="180"/>
      <c r="M620" s="203"/>
    </row>
    <row r="621" spans="1:13" ht="15.75" thickBot="1">
      <c r="A621" s="404"/>
      <c r="B621" s="28" t="s">
        <v>379</v>
      </c>
      <c r="C621" s="28" t="s">
        <v>543</v>
      </c>
      <c r="D621" s="182">
        <v>44771</v>
      </c>
      <c r="E621" s="29"/>
      <c r="F621" s="37" t="s">
        <v>547</v>
      </c>
      <c r="G621" s="377"/>
      <c r="H621" s="378"/>
      <c r="I621" s="379"/>
      <c r="J621" s="38" t="s">
        <v>382</v>
      </c>
      <c r="K621" s="39"/>
      <c r="L621" s="120" t="s">
        <v>27</v>
      </c>
      <c r="M621" s="204">
        <v>110</v>
      </c>
    </row>
    <row r="622" spans="1:13" ht="24" thickTop="1" thickBot="1">
      <c r="A622" s="369">
        <f>A618+1</f>
        <v>40</v>
      </c>
      <c r="B622" s="185" t="s">
        <v>18</v>
      </c>
      <c r="C622" s="185" t="s">
        <v>19</v>
      </c>
      <c r="D622" s="185" t="s">
        <v>20</v>
      </c>
      <c r="E622" s="185" t="s">
        <v>21</v>
      </c>
      <c r="F622" s="185" t="s">
        <v>21</v>
      </c>
      <c r="G622" s="372" t="s">
        <v>12</v>
      </c>
      <c r="H622" s="373"/>
      <c r="I622" s="179"/>
      <c r="J622" s="19" t="s">
        <v>38</v>
      </c>
      <c r="K622" s="20"/>
      <c r="L622" s="102"/>
      <c r="M622" s="202"/>
    </row>
    <row r="623" spans="1:13" ht="23.25" thickBot="1">
      <c r="A623" s="370"/>
      <c r="B623" s="186" t="s">
        <v>540</v>
      </c>
      <c r="C623" s="186" t="s">
        <v>545</v>
      </c>
      <c r="D623" s="22">
        <v>44821</v>
      </c>
      <c r="E623" s="186"/>
      <c r="F623" s="186" t="s">
        <v>314</v>
      </c>
      <c r="G623" s="359" t="s">
        <v>543</v>
      </c>
      <c r="H623" s="374"/>
      <c r="I623" s="375"/>
      <c r="J623" s="23" t="s">
        <v>427</v>
      </c>
      <c r="K623" s="23"/>
      <c r="L623" s="116" t="s">
        <v>27</v>
      </c>
      <c r="M623" s="198">
        <v>450</v>
      </c>
    </row>
    <row r="624" spans="1:13" ht="23.25" thickBot="1">
      <c r="A624" s="370"/>
      <c r="B624" s="188" t="s">
        <v>28</v>
      </c>
      <c r="C624" s="188" t="s">
        <v>29</v>
      </c>
      <c r="D624" s="188" t="s">
        <v>30</v>
      </c>
      <c r="E624" s="188" t="s">
        <v>31</v>
      </c>
      <c r="F624" s="188" t="s">
        <v>31</v>
      </c>
      <c r="G624" s="363"/>
      <c r="H624" s="364"/>
      <c r="I624" s="365"/>
      <c r="J624" s="24" t="s">
        <v>388</v>
      </c>
      <c r="K624" s="25"/>
      <c r="L624" s="180" t="s">
        <v>27</v>
      </c>
      <c r="M624" s="203">
        <v>533</v>
      </c>
    </row>
    <row r="625" spans="1:13" ht="15.75" thickBot="1">
      <c r="A625" s="371"/>
      <c r="B625" s="28" t="s">
        <v>379</v>
      </c>
      <c r="C625" s="28" t="s">
        <v>543</v>
      </c>
      <c r="D625" s="182">
        <v>44824</v>
      </c>
      <c r="E625" s="29"/>
      <c r="F625" s="37" t="s">
        <v>548</v>
      </c>
      <c r="G625" s="377"/>
      <c r="H625" s="378"/>
      <c r="I625" s="379"/>
      <c r="J625" s="38" t="s">
        <v>382</v>
      </c>
      <c r="K625" s="39"/>
      <c r="L625" s="120" t="s">
        <v>27</v>
      </c>
      <c r="M625" s="204">
        <v>70</v>
      </c>
    </row>
    <row r="626" spans="1:13" ht="24" thickTop="1" thickBot="1">
      <c r="A626" s="369">
        <f>A622+1</f>
        <v>41</v>
      </c>
      <c r="B626" s="185" t="s">
        <v>18</v>
      </c>
      <c r="C626" s="185" t="s">
        <v>19</v>
      </c>
      <c r="D626" s="185" t="s">
        <v>20</v>
      </c>
      <c r="E626" s="185" t="s">
        <v>21</v>
      </c>
      <c r="F626" s="185" t="s">
        <v>21</v>
      </c>
      <c r="G626" s="372" t="s">
        <v>12</v>
      </c>
      <c r="H626" s="373"/>
      <c r="I626" s="179"/>
      <c r="J626" s="19" t="s">
        <v>38</v>
      </c>
      <c r="K626" s="20"/>
      <c r="L626" s="102"/>
      <c r="M626" s="202"/>
    </row>
    <row r="627" spans="1:13" ht="15.75" thickBot="1">
      <c r="A627" s="370"/>
      <c r="B627" s="186" t="s">
        <v>549</v>
      </c>
      <c r="C627" s="186" t="s">
        <v>550</v>
      </c>
      <c r="D627" s="22">
        <v>44822</v>
      </c>
      <c r="E627" s="186"/>
      <c r="F627" s="186" t="s">
        <v>334</v>
      </c>
      <c r="G627" s="359" t="s">
        <v>551</v>
      </c>
      <c r="H627" s="374"/>
      <c r="I627" s="375"/>
      <c r="J627" s="23" t="s">
        <v>396</v>
      </c>
      <c r="K627" s="23"/>
      <c r="L627" s="116" t="s">
        <v>27</v>
      </c>
      <c r="M627" s="198">
        <v>1332</v>
      </c>
    </row>
    <row r="628" spans="1:13" ht="23.25" thickBot="1">
      <c r="A628" s="370"/>
      <c r="B628" s="188" t="s">
        <v>28</v>
      </c>
      <c r="C628" s="188" t="s">
        <v>29</v>
      </c>
      <c r="D628" s="188" t="s">
        <v>30</v>
      </c>
      <c r="E628" s="188" t="s">
        <v>31</v>
      </c>
      <c r="F628" s="188" t="s">
        <v>31</v>
      </c>
      <c r="G628" s="363"/>
      <c r="H628" s="364"/>
      <c r="I628" s="365"/>
      <c r="J628" s="24" t="s">
        <v>388</v>
      </c>
      <c r="K628" s="25"/>
      <c r="L628" s="180" t="s">
        <v>27</v>
      </c>
      <c r="M628" s="203">
        <v>1460</v>
      </c>
    </row>
    <row r="629" spans="1:13" ht="15.75" thickBot="1">
      <c r="A629" s="371"/>
      <c r="B629" s="28" t="s">
        <v>415</v>
      </c>
      <c r="C629" s="28" t="s">
        <v>551</v>
      </c>
      <c r="D629" s="182">
        <v>44826</v>
      </c>
      <c r="E629" s="29"/>
      <c r="F629" s="37" t="s">
        <v>552</v>
      </c>
      <c r="G629" s="377"/>
      <c r="H629" s="378"/>
      <c r="I629" s="379"/>
      <c r="J629" s="38"/>
      <c r="K629" s="39"/>
      <c r="L629" s="120"/>
      <c r="M629" s="204"/>
    </row>
    <row r="630" spans="1:13" ht="24" thickTop="1" thickBot="1">
      <c r="A630" s="369">
        <f>A626+1</f>
        <v>42</v>
      </c>
      <c r="B630" s="185" t="s">
        <v>18</v>
      </c>
      <c r="C630" s="185" t="s">
        <v>19</v>
      </c>
      <c r="D630" s="185" t="s">
        <v>20</v>
      </c>
      <c r="E630" s="185" t="s">
        <v>21</v>
      </c>
      <c r="F630" s="185" t="s">
        <v>21</v>
      </c>
      <c r="G630" s="372" t="s">
        <v>12</v>
      </c>
      <c r="H630" s="373"/>
      <c r="I630" s="179"/>
      <c r="J630" s="19" t="s">
        <v>38</v>
      </c>
      <c r="K630" s="20"/>
      <c r="L630" s="102"/>
      <c r="M630" s="202"/>
    </row>
    <row r="631" spans="1:13" ht="23.25" thickBot="1">
      <c r="A631" s="370"/>
      <c r="B631" s="186" t="s">
        <v>520</v>
      </c>
      <c r="C631" s="186" t="s">
        <v>521</v>
      </c>
      <c r="D631" s="22">
        <v>44829</v>
      </c>
      <c r="E631" s="186"/>
      <c r="F631" s="186" t="s">
        <v>553</v>
      </c>
      <c r="G631" s="359" t="s">
        <v>431</v>
      </c>
      <c r="H631" s="374"/>
      <c r="I631" s="375"/>
      <c r="J631" s="23"/>
      <c r="K631" s="23"/>
      <c r="L631" s="116"/>
      <c r="M631" s="198"/>
    </row>
    <row r="632" spans="1:13" ht="23.25" thickBot="1">
      <c r="A632" s="370"/>
      <c r="B632" s="188" t="s">
        <v>28</v>
      </c>
      <c r="C632" s="188" t="s">
        <v>29</v>
      </c>
      <c r="D632" s="188" t="s">
        <v>30</v>
      </c>
      <c r="E632" s="188" t="s">
        <v>31</v>
      </c>
      <c r="F632" s="188" t="s">
        <v>31</v>
      </c>
      <c r="G632" s="363"/>
      <c r="H632" s="364"/>
      <c r="I632" s="365"/>
      <c r="J632" s="24" t="s">
        <v>388</v>
      </c>
      <c r="K632" s="25"/>
      <c r="L632" s="180" t="s">
        <v>27</v>
      </c>
      <c r="M632" s="203">
        <v>1002</v>
      </c>
    </row>
    <row r="633" spans="1:13" ht="15.75" thickBot="1">
      <c r="A633" s="371"/>
      <c r="B633" s="28" t="s">
        <v>415</v>
      </c>
      <c r="C633" s="28" t="s">
        <v>431</v>
      </c>
      <c r="D633" s="182">
        <v>44832</v>
      </c>
      <c r="E633" s="29"/>
      <c r="F633" s="37" t="s">
        <v>554</v>
      </c>
      <c r="G633" s="377"/>
      <c r="H633" s="378"/>
      <c r="I633" s="379"/>
      <c r="J633" s="38" t="s">
        <v>382</v>
      </c>
      <c r="K633" s="39"/>
      <c r="L633" s="120" t="s">
        <v>27</v>
      </c>
      <c r="M633" s="204">
        <v>134</v>
      </c>
    </row>
    <row r="634" spans="1:13" ht="24" thickTop="1" thickBot="1">
      <c r="A634" s="369">
        <f>A630+1</f>
        <v>43</v>
      </c>
      <c r="B634" s="185" t="s">
        <v>18</v>
      </c>
      <c r="C634" s="185" t="s">
        <v>19</v>
      </c>
      <c r="D634" s="185" t="s">
        <v>20</v>
      </c>
      <c r="E634" s="185" t="s">
        <v>21</v>
      </c>
      <c r="F634" s="185" t="s">
        <v>21</v>
      </c>
      <c r="G634" s="372" t="s">
        <v>12</v>
      </c>
      <c r="H634" s="373"/>
      <c r="I634" s="179"/>
      <c r="J634" s="19" t="s">
        <v>38</v>
      </c>
      <c r="K634" s="20"/>
      <c r="L634" s="102"/>
      <c r="M634" s="202"/>
    </row>
    <row r="635" spans="1:13" ht="15.75" thickBot="1">
      <c r="A635" s="370"/>
      <c r="B635" s="186" t="s">
        <v>555</v>
      </c>
      <c r="C635" s="186" t="s">
        <v>556</v>
      </c>
      <c r="D635" s="22">
        <v>44830</v>
      </c>
      <c r="E635" s="186"/>
      <c r="F635" s="186" t="s">
        <v>301</v>
      </c>
      <c r="G635" s="359" t="s">
        <v>302</v>
      </c>
      <c r="H635" s="374"/>
      <c r="I635" s="375"/>
      <c r="J635" s="23" t="s">
        <v>396</v>
      </c>
      <c r="K635" s="23"/>
      <c r="L635" s="116" t="s">
        <v>27</v>
      </c>
      <c r="M635" s="198">
        <v>503</v>
      </c>
    </row>
    <row r="636" spans="1:13" ht="23.25" thickBot="1">
      <c r="A636" s="370"/>
      <c r="B636" s="188" t="s">
        <v>28</v>
      </c>
      <c r="C636" s="188" t="s">
        <v>29</v>
      </c>
      <c r="D636" s="188" t="s">
        <v>30</v>
      </c>
      <c r="E636" s="188" t="s">
        <v>31</v>
      </c>
      <c r="F636" s="188" t="s">
        <v>31</v>
      </c>
      <c r="G636" s="363"/>
      <c r="H636" s="364"/>
      <c r="I636" s="365"/>
      <c r="J636" s="24" t="s">
        <v>388</v>
      </c>
      <c r="K636" s="25"/>
      <c r="L636" s="180" t="s">
        <v>27</v>
      </c>
      <c r="M636" s="203">
        <v>969</v>
      </c>
    </row>
    <row r="637" spans="1:13" ht="15.75" thickBot="1">
      <c r="A637" s="371"/>
      <c r="B637" s="28" t="s">
        <v>415</v>
      </c>
      <c r="C637" s="28" t="s">
        <v>302</v>
      </c>
      <c r="D637" s="182">
        <v>44834</v>
      </c>
      <c r="E637" s="29"/>
      <c r="F637" s="37" t="s">
        <v>557</v>
      </c>
      <c r="G637" s="377"/>
      <c r="H637" s="378"/>
      <c r="I637" s="379"/>
      <c r="J637" s="38"/>
      <c r="K637" s="39"/>
      <c r="L637" s="120"/>
      <c r="M637" s="204"/>
    </row>
    <row r="638" spans="1:13" ht="24" thickTop="1" thickBot="1">
      <c r="A638" s="369">
        <f>A634+1</f>
        <v>44</v>
      </c>
      <c r="B638" s="185" t="s">
        <v>18</v>
      </c>
      <c r="C638" s="185" t="s">
        <v>19</v>
      </c>
      <c r="D638" s="185" t="s">
        <v>20</v>
      </c>
      <c r="E638" s="185" t="s">
        <v>21</v>
      </c>
      <c r="F638" s="185" t="s">
        <v>21</v>
      </c>
      <c r="G638" s="372" t="s">
        <v>12</v>
      </c>
      <c r="H638" s="373"/>
      <c r="I638" s="179"/>
      <c r="J638" s="19" t="s">
        <v>38</v>
      </c>
      <c r="K638" s="20"/>
      <c r="L638" s="102"/>
      <c r="M638" s="202"/>
    </row>
    <row r="639" spans="1:13" ht="15.75" thickBot="1">
      <c r="A639" s="370"/>
      <c r="B639" s="186" t="s">
        <v>558</v>
      </c>
      <c r="C639" s="186" t="s">
        <v>545</v>
      </c>
      <c r="D639" s="22">
        <v>44832</v>
      </c>
      <c r="E639" s="186"/>
      <c r="F639" s="186" t="s">
        <v>318</v>
      </c>
      <c r="G639" s="359" t="s">
        <v>559</v>
      </c>
      <c r="H639" s="374"/>
      <c r="I639" s="375"/>
      <c r="J639" s="23" t="s">
        <v>396</v>
      </c>
      <c r="K639" s="23"/>
      <c r="L639" s="116" t="s">
        <v>27</v>
      </c>
      <c r="M639" s="198">
        <v>602</v>
      </c>
    </row>
    <row r="640" spans="1:13" ht="23.25" thickBot="1">
      <c r="A640" s="370"/>
      <c r="B640" s="188" t="s">
        <v>28</v>
      </c>
      <c r="C640" s="188" t="s">
        <v>29</v>
      </c>
      <c r="D640" s="188" t="s">
        <v>30</v>
      </c>
      <c r="E640" s="188" t="s">
        <v>31</v>
      </c>
      <c r="F640" s="188" t="s">
        <v>31</v>
      </c>
      <c r="G640" s="363"/>
      <c r="H640" s="364"/>
      <c r="I640" s="365"/>
      <c r="J640" s="24" t="s">
        <v>388</v>
      </c>
      <c r="K640" s="25"/>
      <c r="L640" s="180" t="s">
        <v>27</v>
      </c>
      <c r="M640" s="203">
        <v>1830</v>
      </c>
    </row>
    <row r="641" spans="1:13" ht="15.75" thickBot="1">
      <c r="A641" s="371"/>
      <c r="B641" s="28" t="s">
        <v>415</v>
      </c>
      <c r="C641" s="28" t="s">
        <v>559</v>
      </c>
      <c r="D641" s="182">
        <v>44834</v>
      </c>
      <c r="E641" s="29"/>
      <c r="F641" s="37" t="s">
        <v>560</v>
      </c>
      <c r="G641" s="377"/>
      <c r="H641" s="378"/>
      <c r="I641" s="379"/>
      <c r="J641" s="38" t="s">
        <v>382</v>
      </c>
      <c r="K641" s="39"/>
      <c r="L641" s="120" t="s">
        <v>27</v>
      </c>
      <c r="M641" s="204">
        <v>96</v>
      </c>
    </row>
    <row r="642" spans="1:13" ht="23.25" thickTop="1">
      <c r="A642" s="369">
        <v>45</v>
      </c>
      <c r="B642" s="185" t="s">
        <v>18</v>
      </c>
      <c r="C642" s="185" t="s">
        <v>19</v>
      </c>
      <c r="D642" s="185" t="s">
        <v>20</v>
      </c>
      <c r="E642" s="372" t="s">
        <v>21</v>
      </c>
      <c r="F642" s="372"/>
      <c r="G642" s="529" t="s">
        <v>12</v>
      </c>
      <c r="H642" s="530"/>
      <c r="I642" s="531"/>
      <c r="J642" s="19" t="s">
        <v>38</v>
      </c>
      <c r="K642" s="20"/>
      <c r="L642" s="102"/>
      <c r="M642" s="208"/>
    </row>
    <row r="643" spans="1:13" ht="45">
      <c r="A643" s="532"/>
      <c r="B643" s="186" t="s">
        <v>561</v>
      </c>
      <c r="C643" s="186" t="s">
        <v>562</v>
      </c>
      <c r="D643" s="22">
        <v>44846</v>
      </c>
      <c r="E643" s="186"/>
      <c r="F643" s="186" t="s">
        <v>318</v>
      </c>
      <c r="G643" s="359" t="s">
        <v>563</v>
      </c>
      <c r="H643" s="403"/>
      <c r="I643" s="361"/>
      <c r="J643" s="23" t="s">
        <v>396</v>
      </c>
      <c r="K643" s="23"/>
      <c r="L643" s="116" t="s">
        <v>27</v>
      </c>
      <c r="M643" s="209">
        <v>1021.6</v>
      </c>
    </row>
    <row r="644" spans="1:13" ht="22.5">
      <c r="A644" s="532"/>
      <c r="B644" s="188" t="s">
        <v>28</v>
      </c>
      <c r="C644" s="188" t="s">
        <v>29</v>
      </c>
      <c r="D644" s="188" t="s">
        <v>30</v>
      </c>
      <c r="E644" s="391" t="s">
        <v>31</v>
      </c>
      <c r="F644" s="392"/>
      <c r="G644" s="363"/>
      <c r="H644" s="364"/>
      <c r="I644" s="365"/>
      <c r="J644" s="24" t="s">
        <v>98</v>
      </c>
      <c r="K644" s="25"/>
      <c r="L644" s="180" t="s">
        <v>27</v>
      </c>
      <c r="M644" s="210">
        <v>437.82</v>
      </c>
    </row>
    <row r="645" spans="1:13">
      <c r="A645" s="532"/>
      <c r="B645" s="188"/>
      <c r="C645" s="188"/>
      <c r="D645" s="188"/>
      <c r="E645" s="73"/>
      <c r="F645" s="74"/>
      <c r="G645" s="363"/>
      <c r="H645" s="364"/>
      <c r="I645" s="365"/>
      <c r="J645" s="24" t="s">
        <v>564</v>
      </c>
      <c r="K645" s="25"/>
      <c r="L645" s="180" t="s">
        <v>27</v>
      </c>
      <c r="M645" s="210">
        <v>355</v>
      </c>
    </row>
    <row r="646" spans="1:13" ht="23.25" thickBot="1">
      <c r="A646" s="533"/>
      <c r="B646" s="27" t="s">
        <v>565</v>
      </c>
      <c r="C646" s="27" t="s">
        <v>566</v>
      </c>
      <c r="D646" s="211">
        <v>44848</v>
      </c>
      <c r="E646" s="29" t="s">
        <v>35</v>
      </c>
      <c r="F646" s="30" t="s">
        <v>567</v>
      </c>
      <c r="G646" s="442"/>
      <c r="H646" s="443"/>
      <c r="I646" s="444"/>
      <c r="J646" s="24" t="s">
        <v>568</v>
      </c>
      <c r="K646" s="25"/>
      <c r="L646" s="180" t="s">
        <v>27</v>
      </c>
      <c r="M646" s="210">
        <v>440</v>
      </c>
    </row>
    <row r="647" spans="1:13" ht="24" thickTop="1" thickBot="1">
      <c r="A647" s="369">
        <f>A642+1</f>
        <v>46</v>
      </c>
      <c r="B647" s="185" t="s">
        <v>18</v>
      </c>
      <c r="C647" s="185" t="s">
        <v>19</v>
      </c>
      <c r="D647" s="185" t="s">
        <v>20</v>
      </c>
      <c r="E647" s="373" t="s">
        <v>21</v>
      </c>
      <c r="F647" s="405"/>
      <c r="G647" s="373" t="s">
        <v>12</v>
      </c>
      <c r="H647" s="406"/>
      <c r="I647" s="179"/>
      <c r="J647" s="19" t="s">
        <v>38</v>
      </c>
      <c r="K647" s="20"/>
      <c r="L647" s="102"/>
      <c r="M647" s="208"/>
    </row>
    <row r="648" spans="1:13" ht="23.25" thickBot="1">
      <c r="A648" s="370"/>
      <c r="B648" s="186" t="s">
        <v>569</v>
      </c>
      <c r="C648" s="186" t="s">
        <v>897</v>
      </c>
      <c r="D648" s="22">
        <v>44671</v>
      </c>
      <c r="E648" s="186"/>
      <c r="F648" s="186" t="s">
        <v>570</v>
      </c>
      <c r="G648" s="359" t="s">
        <v>571</v>
      </c>
      <c r="H648" s="403"/>
      <c r="I648" s="361"/>
      <c r="J648" s="23" t="s">
        <v>572</v>
      </c>
      <c r="K648" s="23"/>
      <c r="L648" s="116" t="s">
        <v>27</v>
      </c>
      <c r="M648" s="212">
        <v>900</v>
      </c>
    </row>
    <row r="649" spans="1:13" ht="23.25" thickBot="1">
      <c r="A649" s="370"/>
      <c r="B649" s="188" t="s">
        <v>28</v>
      </c>
      <c r="C649" s="188" t="s">
        <v>29</v>
      </c>
      <c r="D649" s="188" t="s">
        <v>30</v>
      </c>
      <c r="E649" s="391" t="s">
        <v>31</v>
      </c>
      <c r="F649" s="392"/>
      <c r="G649" s="363"/>
      <c r="H649" s="364"/>
      <c r="I649" s="365"/>
      <c r="J649" s="24" t="s">
        <v>39</v>
      </c>
      <c r="K649" s="25"/>
      <c r="L649" s="180"/>
      <c r="M649" s="213"/>
    </row>
    <row r="650" spans="1:13" ht="23.25" thickBot="1">
      <c r="A650" s="371"/>
      <c r="B650" s="28" t="s">
        <v>565</v>
      </c>
      <c r="C650" s="28" t="s">
        <v>897</v>
      </c>
      <c r="D650" s="211">
        <v>44672</v>
      </c>
      <c r="E650" s="29" t="s">
        <v>35</v>
      </c>
      <c r="F650" s="37" t="s">
        <v>573</v>
      </c>
      <c r="G650" s="377"/>
      <c r="H650" s="378"/>
      <c r="I650" s="379"/>
      <c r="J650" s="38" t="s">
        <v>40</v>
      </c>
      <c r="K650" s="39"/>
      <c r="L650" s="120"/>
      <c r="M650" s="214"/>
    </row>
    <row r="651" spans="1:13" ht="24" thickTop="1" thickBot="1">
      <c r="A651" s="369">
        <v>47</v>
      </c>
      <c r="B651" s="185" t="s">
        <v>18</v>
      </c>
      <c r="C651" s="185" t="s">
        <v>19</v>
      </c>
      <c r="D651" s="185" t="s">
        <v>20</v>
      </c>
      <c r="E651" s="372" t="s">
        <v>21</v>
      </c>
      <c r="F651" s="372"/>
      <c r="G651" s="372" t="s">
        <v>12</v>
      </c>
      <c r="H651" s="373"/>
      <c r="I651" s="179"/>
      <c r="J651" s="19" t="s">
        <v>38</v>
      </c>
      <c r="K651" s="20"/>
      <c r="L651" s="102"/>
      <c r="M651" s="215"/>
    </row>
    <row r="652" spans="1:13" ht="45.75" thickBot="1">
      <c r="A652" s="370"/>
      <c r="B652" s="186" t="s">
        <v>574</v>
      </c>
      <c r="C652" s="186" t="s">
        <v>898</v>
      </c>
      <c r="D652" s="22">
        <v>44671</v>
      </c>
      <c r="E652" s="186"/>
      <c r="F652" s="186" t="s">
        <v>575</v>
      </c>
      <c r="G652" s="359" t="s">
        <v>576</v>
      </c>
      <c r="H652" s="374"/>
      <c r="I652" s="375"/>
      <c r="J652" s="23" t="s">
        <v>396</v>
      </c>
      <c r="K652" s="23"/>
      <c r="L652" s="116" t="s">
        <v>27</v>
      </c>
      <c r="M652" s="209">
        <v>489.7</v>
      </c>
    </row>
    <row r="653" spans="1:13" ht="23.25" thickBot="1">
      <c r="A653" s="370"/>
      <c r="B653" s="188" t="s">
        <v>28</v>
      </c>
      <c r="C653" s="188" t="s">
        <v>29</v>
      </c>
      <c r="D653" s="188" t="s">
        <v>30</v>
      </c>
      <c r="E653" s="376" t="s">
        <v>31</v>
      </c>
      <c r="F653" s="376"/>
      <c r="G653" s="363"/>
      <c r="H653" s="364"/>
      <c r="I653" s="365"/>
      <c r="J653" s="24" t="s">
        <v>577</v>
      </c>
      <c r="K653" s="25"/>
      <c r="L653" s="180" t="s">
        <v>27</v>
      </c>
      <c r="M653" s="216">
        <v>518</v>
      </c>
    </row>
    <row r="654" spans="1:13" ht="15.75" thickBot="1">
      <c r="A654" s="371"/>
      <c r="B654" s="27" t="s">
        <v>578</v>
      </c>
      <c r="C654" s="27" t="s">
        <v>579</v>
      </c>
      <c r="D654" s="211">
        <v>44673</v>
      </c>
      <c r="E654" s="29" t="s">
        <v>35</v>
      </c>
      <c r="F654" s="31" t="s">
        <v>580</v>
      </c>
      <c r="G654" s="377"/>
      <c r="H654" s="378"/>
      <c r="I654" s="379"/>
      <c r="J654" s="24" t="s">
        <v>581</v>
      </c>
      <c r="K654" s="25"/>
      <c r="L654" s="180" t="s">
        <v>27</v>
      </c>
      <c r="M654" s="217">
        <v>260</v>
      </c>
    </row>
    <row r="655" spans="1:13" ht="24" thickTop="1" thickBot="1">
      <c r="A655" s="369">
        <f>A651+1</f>
        <v>48</v>
      </c>
      <c r="B655" s="185" t="s">
        <v>18</v>
      </c>
      <c r="C655" s="185" t="s">
        <v>19</v>
      </c>
      <c r="D655" s="185" t="s">
        <v>20</v>
      </c>
      <c r="E655" s="372" t="s">
        <v>21</v>
      </c>
      <c r="F655" s="372"/>
      <c r="G655" s="372" t="s">
        <v>12</v>
      </c>
      <c r="H655" s="373"/>
      <c r="I655" s="179"/>
      <c r="J655" s="19" t="s">
        <v>38</v>
      </c>
      <c r="K655" s="20"/>
      <c r="L655" s="102"/>
      <c r="M655" s="215"/>
    </row>
    <row r="656" spans="1:13" ht="34.5" thickBot="1">
      <c r="A656" s="370"/>
      <c r="B656" s="186" t="s">
        <v>569</v>
      </c>
      <c r="C656" s="186" t="s">
        <v>582</v>
      </c>
      <c r="D656" s="22">
        <v>44870</v>
      </c>
      <c r="E656" s="186"/>
      <c r="F656" s="186" t="s">
        <v>570</v>
      </c>
      <c r="G656" s="359" t="s">
        <v>571</v>
      </c>
      <c r="H656" s="374"/>
      <c r="I656" s="375"/>
      <c r="J656" s="23" t="s">
        <v>396</v>
      </c>
      <c r="K656" s="23"/>
      <c r="L656" s="116" t="s">
        <v>27</v>
      </c>
      <c r="M656" s="209">
        <v>900</v>
      </c>
    </row>
    <row r="657" spans="1:13" ht="23.25" thickBot="1">
      <c r="A657" s="370"/>
      <c r="B657" s="188" t="s">
        <v>28</v>
      </c>
      <c r="C657" s="188" t="s">
        <v>29</v>
      </c>
      <c r="D657" s="188" t="s">
        <v>30</v>
      </c>
      <c r="E657" s="376" t="s">
        <v>31</v>
      </c>
      <c r="F657" s="376"/>
      <c r="G657" s="363"/>
      <c r="H657" s="364"/>
      <c r="I657" s="365"/>
      <c r="J657" s="24" t="s">
        <v>39</v>
      </c>
      <c r="K657" s="25"/>
      <c r="L657" s="180"/>
      <c r="M657" s="218"/>
    </row>
    <row r="658" spans="1:13" ht="23.25" thickBot="1">
      <c r="A658" s="371"/>
      <c r="B658" s="27" t="s">
        <v>565</v>
      </c>
      <c r="C658" s="27" t="s">
        <v>571</v>
      </c>
      <c r="D658" s="182">
        <v>44870</v>
      </c>
      <c r="E658" s="29" t="s">
        <v>35</v>
      </c>
      <c r="F658" s="31" t="s">
        <v>583</v>
      </c>
      <c r="G658" s="377"/>
      <c r="H658" s="378"/>
      <c r="I658" s="379"/>
      <c r="J658" s="24" t="s">
        <v>40</v>
      </c>
      <c r="K658" s="25"/>
      <c r="L658" s="180"/>
      <c r="M658" s="218"/>
    </row>
    <row r="659" spans="1:13" ht="24" thickTop="1" thickBot="1">
      <c r="A659" s="369">
        <f>A655+1</f>
        <v>49</v>
      </c>
      <c r="B659" s="185" t="s">
        <v>18</v>
      </c>
      <c r="C659" s="185" t="s">
        <v>19</v>
      </c>
      <c r="D659" s="185" t="s">
        <v>20</v>
      </c>
      <c r="E659" s="372" t="s">
        <v>21</v>
      </c>
      <c r="F659" s="372"/>
      <c r="G659" s="372" t="s">
        <v>12</v>
      </c>
      <c r="H659" s="373"/>
      <c r="I659" s="179"/>
      <c r="J659" s="19" t="s">
        <v>38</v>
      </c>
      <c r="K659" s="20"/>
      <c r="L659" s="102"/>
      <c r="M659" s="215"/>
    </row>
    <row r="660" spans="1:13" ht="34.5" thickBot="1">
      <c r="A660" s="370"/>
      <c r="B660" s="186" t="s">
        <v>584</v>
      </c>
      <c r="C660" s="186" t="s">
        <v>582</v>
      </c>
      <c r="D660" s="22">
        <v>44870</v>
      </c>
      <c r="E660" s="186"/>
      <c r="F660" s="186" t="s">
        <v>570</v>
      </c>
      <c r="G660" s="359" t="s">
        <v>571</v>
      </c>
      <c r="H660" s="374"/>
      <c r="I660" s="375"/>
      <c r="J660" s="23" t="s">
        <v>396</v>
      </c>
      <c r="K660" s="23"/>
      <c r="L660" s="116" t="s">
        <v>27</v>
      </c>
      <c r="M660" s="209">
        <v>900</v>
      </c>
    </row>
    <row r="661" spans="1:13" ht="23.25" thickBot="1">
      <c r="A661" s="370"/>
      <c r="B661" s="188" t="s">
        <v>28</v>
      </c>
      <c r="C661" s="188" t="s">
        <v>29</v>
      </c>
      <c r="D661" s="188" t="s">
        <v>30</v>
      </c>
      <c r="E661" s="376" t="s">
        <v>31</v>
      </c>
      <c r="F661" s="376"/>
      <c r="G661" s="363"/>
      <c r="H661" s="364"/>
      <c r="I661" s="365"/>
      <c r="J661" s="24" t="s">
        <v>39</v>
      </c>
      <c r="K661" s="25"/>
      <c r="L661" s="180"/>
      <c r="M661" s="218"/>
    </row>
    <row r="662" spans="1:13" ht="23.25" thickBot="1">
      <c r="A662" s="371"/>
      <c r="B662" s="28" t="s">
        <v>565</v>
      </c>
      <c r="C662" s="28" t="s">
        <v>571</v>
      </c>
      <c r="D662" s="182">
        <v>44870</v>
      </c>
      <c r="E662" s="29" t="s">
        <v>35</v>
      </c>
      <c r="F662" s="37" t="s">
        <v>585</v>
      </c>
      <c r="G662" s="377"/>
      <c r="H662" s="378"/>
      <c r="I662" s="379"/>
      <c r="J662" s="38" t="s">
        <v>40</v>
      </c>
      <c r="K662" s="39"/>
      <c r="L662" s="120"/>
      <c r="M662" s="219"/>
    </row>
    <row r="663" spans="1:13" ht="24" thickTop="1" thickBot="1">
      <c r="A663" s="369">
        <f>A659+1</f>
        <v>50</v>
      </c>
      <c r="B663" s="185" t="s">
        <v>18</v>
      </c>
      <c r="C663" s="185" t="s">
        <v>19</v>
      </c>
      <c r="D663" s="185" t="s">
        <v>20</v>
      </c>
      <c r="E663" s="372" t="s">
        <v>21</v>
      </c>
      <c r="F663" s="372"/>
      <c r="G663" s="372" t="s">
        <v>12</v>
      </c>
      <c r="H663" s="373"/>
      <c r="I663" s="179"/>
      <c r="J663" s="19" t="s">
        <v>38</v>
      </c>
      <c r="K663" s="20"/>
      <c r="L663" s="102"/>
      <c r="M663" s="215"/>
    </row>
    <row r="664" spans="1:13" ht="34.5" thickBot="1">
      <c r="A664" s="370"/>
      <c r="B664" s="186" t="s">
        <v>586</v>
      </c>
      <c r="C664" s="186" t="s">
        <v>587</v>
      </c>
      <c r="D664" s="22">
        <v>44746</v>
      </c>
      <c r="E664" s="186"/>
      <c r="F664" s="186" t="s">
        <v>588</v>
      </c>
      <c r="G664" s="359" t="s">
        <v>589</v>
      </c>
      <c r="H664" s="374"/>
      <c r="I664" s="375"/>
      <c r="J664" s="23" t="s">
        <v>590</v>
      </c>
      <c r="K664" s="23"/>
      <c r="L664" s="116" t="s">
        <v>27</v>
      </c>
      <c r="M664" s="209">
        <v>1629.02</v>
      </c>
    </row>
    <row r="665" spans="1:13" ht="23.25" thickBot="1">
      <c r="A665" s="370"/>
      <c r="B665" s="188" t="s">
        <v>28</v>
      </c>
      <c r="C665" s="188" t="s">
        <v>29</v>
      </c>
      <c r="D665" s="188" t="s">
        <v>30</v>
      </c>
      <c r="E665" s="376" t="s">
        <v>31</v>
      </c>
      <c r="F665" s="376"/>
      <c r="G665" s="363"/>
      <c r="H665" s="364"/>
      <c r="I665" s="365"/>
      <c r="J665" s="24" t="s">
        <v>591</v>
      </c>
      <c r="K665" s="25"/>
      <c r="L665" s="180" t="s">
        <v>27</v>
      </c>
      <c r="M665" s="217">
        <v>319.2</v>
      </c>
    </row>
    <row r="666" spans="1:13" ht="23.25" thickBot="1">
      <c r="A666" s="371"/>
      <c r="B666" s="27" t="s">
        <v>592</v>
      </c>
      <c r="C666" s="27" t="s">
        <v>589</v>
      </c>
      <c r="D666" s="182">
        <v>44808</v>
      </c>
      <c r="E666" s="29" t="s">
        <v>35</v>
      </c>
      <c r="F666" s="31" t="s">
        <v>593</v>
      </c>
      <c r="G666" s="377"/>
      <c r="H666" s="378"/>
      <c r="I666" s="379"/>
      <c r="J666" s="24" t="s">
        <v>37</v>
      </c>
      <c r="K666" s="25"/>
      <c r="L666" s="180" t="s">
        <v>27</v>
      </c>
      <c r="M666" s="217">
        <v>140</v>
      </c>
    </row>
    <row r="667" spans="1:13" ht="24" thickTop="1" thickBot="1">
      <c r="A667" s="369">
        <f>A663+1</f>
        <v>51</v>
      </c>
      <c r="B667" s="185" t="s">
        <v>18</v>
      </c>
      <c r="C667" s="185" t="s">
        <v>19</v>
      </c>
      <c r="D667" s="185" t="s">
        <v>20</v>
      </c>
      <c r="E667" s="372" t="s">
        <v>21</v>
      </c>
      <c r="F667" s="372"/>
      <c r="G667" s="372" t="s">
        <v>12</v>
      </c>
      <c r="H667" s="373"/>
      <c r="I667" s="179"/>
      <c r="J667" s="19" t="s">
        <v>38</v>
      </c>
      <c r="K667" s="20"/>
      <c r="L667" s="102"/>
      <c r="M667" s="215"/>
    </row>
    <row r="668" spans="1:13" ht="34.5" thickBot="1">
      <c r="A668" s="370"/>
      <c r="B668" s="186" t="s">
        <v>594</v>
      </c>
      <c r="C668" s="186" t="s">
        <v>582</v>
      </c>
      <c r="D668" s="22">
        <v>44870</v>
      </c>
      <c r="E668" s="186"/>
      <c r="F668" s="186" t="s">
        <v>570</v>
      </c>
      <c r="G668" s="359" t="s">
        <v>571</v>
      </c>
      <c r="H668" s="374"/>
      <c r="I668" s="375"/>
      <c r="J668" s="23" t="s">
        <v>595</v>
      </c>
      <c r="K668" s="23"/>
      <c r="L668" s="116" t="s">
        <v>27</v>
      </c>
      <c r="M668" s="209">
        <v>900</v>
      </c>
    </row>
    <row r="669" spans="1:13" ht="23.25" thickBot="1">
      <c r="A669" s="370"/>
      <c r="B669" s="188" t="s">
        <v>28</v>
      </c>
      <c r="C669" s="188" t="s">
        <v>29</v>
      </c>
      <c r="D669" s="188" t="s">
        <v>30</v>
      </c>
      <c r="E669" s="376" t="s">
        <v>31</v>
      </c>
      <c r="F669" s="376"/>
      <c r="G669" s="363"/>
      <c r="H669" s="364"/>
      <c r="I669" s="365"/>
      <c r="J669" s="24" t="s">
        <v>39</v>
      </c>
      <c r="K669" s="25"/>
      <c r="L669" s="180"/>
      <c r="M669" s="218"/>
    </row>
    <row r="670" spans="1:13" ht="23.25" thickBot="1">
      <c r="A670" s="371"/>
      <c r="B670" s="27" t="s">
        <v>565</v>
      </c>
      <c r="C670" s="27" t="s">
        <v>571</v>
      </c>
      <c r="D670" s="182">
        <v>44870</v>
      </c>
      <c r="E670" s="29" t="s">
        <v>35</v>
      </c>
      <c r="F670" s="31" t="s">
        <v>585</v>
      </c>
      <c r="G670" s="377"/>
      <c r="H670" s="378"/>
      <c r="I670" s="379"/>
      <c r="J670" s="24" t="s">
        <v>40</v>
      </c>
      <c r="K670" s="25"/>
      <c r="L670" s="180"/>
      <c r="M670" s="218"/>
    </row>
    <row r="671" spans="1:13" ht="24" thickTop="1" thickBot="1">
      <c r="A671" s="369">
        <f>A667+1</f>
        <v>52</v>
      </c>
      <c r="B671" s="185" t="s">
        <v>18</v>
      </c>
      <c r="C671" s="185" t="s">
        <v>19</v>
      </c>
      <c r="D671" s="185" t="s">
        <v>20</v>
      </c>
      <c r="E671" s="372" t="s">
        <v>21</v>
      </c>
      <c r="F671" s="372"/>
      <c r="G671" s="372" t="s">
        <v>12</v>
      </c>
      <c r="H671" s="373"/>
      <c r="I671" s="179"/>
      <c r="J671" s="19" t="s">
        <v>38</v>
      </c>
      <c r="K671" s="20"/>
      <c r="L671" s="102"/>
      <c r="M671" s="215"/>
    </row>
    <row r="672" spans="1:13" ht="23.25" thickBot="1">
      <c r="A672" s="370"/>
      <c r="B672" s="186" t="s">
        <v>594</v>
      </c>
      <c r="C672" s="186" t="s">
        <v>596</v>
      </c>
      <c r="D672" s="22">
        <v>44677</v>
      </c>
      <c r="E672" s="186"/>
      <c r="F672" s="186" t="s">
        <v>597</v>
      </c>
      <c r="G672" s="359" t="s">
        <v>571</v>
      </c>
      <c r="H672" s="374"/>
      <c r="I672" s="375"/>
      <c r="J672" s="23" t="s">
        <v>595</v>
      </c>
      <c r="K672" s="23"/>
      <c r="L672" s="116" t="s">
        <v>27</v>
      </c>
      <c r="M672" s="209">
        <v>934.95</v>
      </c>
    </row>
    <row r="673" spans="1:13" ht="23.25" thickBot="1">
      <c r="A673" s="370"/>
      <c r="B673" s="188" t="s">
        <v>28</v>
      </c>
      <c r="C673" s="188" t="s">
        <v>29</v>
      </c>
      <c r="D673" s="188" t="s">
        <v>30</v>
      </c>
      <c r="E673" s="376" t="s">
        <v>31</v>
      </c>
      <c r="F673" s="376"/>
      <c r="G673" s="363"/>
      <c r="H673" s="364"/>
      <c r="I673" s="365"/>
      <c r="J673" s="24" t="s">
        <v>39</v>
      </c>
      <c r="K673" s="25"/>
      <c r="L673" s="180"/>
      <c r="M673" s="218"/>
    </row>
    <row r="674" spans="1:13" ht="15.75" thickBot="1">
      <c r="A674" s="371"/>
      <c r="B674" s="27" t="s">
        <v>565</v>
      </c>
      <c r="C674" s="27" t="s">
        <v>571</v>
      </c>
      <c r="D674" s="211">
        <v>44678</v>
      </c>
      <c r="E674" s="29" t="s">
        <v>35</v>
      </c>
      <c r="F674" s="31"/>
      <c r="G674" s="377"/>
      <c r="H674" s="378"/>
      <c r="I674" s="379"/>
      <c r="J674" s="24" t="s">
        <v>40</v>
      </c>
      <c r="K674" s="25"/>
      <c r="L674" s="180"/>
      <c r="M674" s="218"/>
    </row>
    <row r="675" spans="1:13" ht="24" thickTop="1" thickBot="1">
      <c r="A675" s="369">
        <f>A671+1</f>
        <v>53</v>
      </c>
      <c r="B675" s="185" t="s">
        <v>18</v>
      </c>
      <c r="C675" s="185" t="s">
        <v>19</v>
      </c>
      <c r="D675" s="185" t="s">
        <v>20</v>
      </c>
      <c r="E675" s="372" t="s">
        <v>21</v>
      </c>
      <c r="F675" s="372"/>
      <c r="G675" s="372" t="s">
        <v>12</v>
      </c>
      <c r="H675" s="373"/>
      <c r="I675" s="179"/>
      <c r="J675" s="19" t="s">
        <v>38</v>
      </c>
      <c r="K675" s="20"/>
      <c r="L675" s="102"/>
      <c r="M675" s="215"/>
    </row>
    <row r="676" spans="1:13" ht="34.5" thickBot="1">
      <c r="A676" s="370"/>
      <c r="B676" s="186" t="s">
        <v>598</v>
      </c>
      <c r="C676" s="186" t="s">
        <v>599</v>
      </c>
      <c r="D676" s="22">
        <v>44679</v>
      </c>
      <c r="E676" s="186"/>
      <c r="F676" s="186" t="s">
        <v>600</v>
      </c>
      <c r="G676" s="359" t="s">
        <v>601</v>
      </c>
      <c r="H676" s="374"/>
      <c r="I676" s="375"/>
      <c r="J676" s="23" t="s">
        <v>396</v>
      </c>
      <c r="K676" s="23"/>
      <c r="L676" s="116" t="s">
        <v>27</v>
      </c>
      <c r="M676" s="209">
        <v>400</v>
      </c>
    </row>
    <row r="677" spans="1:13" ht="23.25" thickBot="1">
      <c r="A677" s="370"/>
      <c r="B677" s="188" t="s">
        <v>28</v>
      </c>
      <c r="C677" s="188" t="s">
        <v>29</v>
      </c>
      <c r="D677" s="188" t="s">
        <v>30</v>
      </c>
      <c r="E677" s="376" t="s">
        <v>31</v>
      </c>
      <c r="F677" s="376"/>
      <c r="G677" s="363"/>
      <c r="H677" s="364"/>
      <c r="I677" s="365"/>
      <c r="J677" s="24" t="s">
        <v>602</v>
      </c>
      <c r="K677" s="25"/>
      <c r="L677" s="180" t="s">
        <v>27</v>
      </c>
      <c r="M677" s="217">
        <v>250</v>
      </c>
    </row>
    <row r="678" spans="1:13" ht="23.25" thickBot="1">
      <c r="A678" s="371"/>
      <c r="B678" s="27" t="s">
        <v>592</v>
      </c>
      <c r="C678" s="27" t="s">
        <v>603</v>
      </c>
      <c r="D678" s="211">
        <v>44680</v>
      </c>
      <c r="E678" s="29" t="s">
        <v>35</v>
      </c>
      <c r="F678" s="31" t="s">
        <v>604</v>
      </c>
      <c r="G678" s="377"/>
      <c r="H678" s="378"/>
      <c r="I678" s="379"/>
      <c r="J678" s="24" t="s">
        <v>40</v>
      </c>
      <c r="K678" s="25"/>
      <c r="L678" s="180"/>
      <c r="M678" s="218"/>
    </row>
    <row r="679" spans="1:13" ht="24" thickTop="1" thickBot="1">
      <c r="A679" s="369">
        <f>A675+1</f>
        <v>54</v>
      </c>
      <c r="B679" s="185" t="s">
        <v>18</v>
      </c>
      <c r="C679" s="185" t="s">
        <v>19</v>
      </c>
      <c r="D679" s="185" t="s">
        <v>20</v>
      </c>
      <c r="E679" s="372" t="s">
        <v>21</v>
      </c>
      <c r="F679" s="372"/>
      <c r="G679" s="372" t="s">
        <v>12</v>
      </c>
      <c r="H679" s="373"/>
      <c r="I679" s="179"/>
      <c r="J679" s="19" t="s">
        <v>38</v>
      </c>
      <c r="K679" s="20"/>
      <c r="L679" s="102"/>
      <c r="M679" s="215"/>
    </row>
    <row r="680" spans="1:13" ht="23.25" thickBot="1">
      <c r="A680" s="370"/>
      <c r="B680" s="186" t="s">
        <v>598</v>
      </c>
      <c r="C680" s="186" t="s">
        <v>605</v>
      </c>
      <c r="D680" s="22">
        <v>44901</v>
      </c>
      <c r="E680" s="186"/>
      <c r="F680" s="186" t="s">
        <v>606</v>
      </c>
      <c r="G680" s="359" t="s">
        <v>607</v>
      </c>
      <c r="H680" s="374"/>
      <c r="I680" s="375"/>
      <c r="J680" s="23" t="s">
        <v>396</v>
      </c>
      <c r="K680" s="23"/>
      <c r="L680" s="116" t="s">
        <v>27</v>
      </c>
      <c r="M680" s="209">
        <v>600</v>
      </c>
    </row>
    <row r="681" spans="1:13" ht="23.25" thickBot="1">
      <c r="A681" s="370"/>
      <c r="B681" s="188" t="s">
        <v>28</v>
      </c>
      <c r="C681" s="188" t="s">
        <v>29</v>
      </c>
      <c r="D681" s="188" t="s">
        <v>30</v>
      </c>
      <c r="E681" s="376" t="s">
        <v>31</v>
      </c>
      <c r="F681" s="376"/>
      <c r="G681" s="363"/>
      <c r="H681" s="364"/>
      <c r="I681" s="365"/>
      <c r="J681" s="24" t="s">
        <v>98</v>
      </c>
      <c r="K681" s="25"/>
      <c r="L681" s="180" t="s">
        <v>27</v>
      </c>
      <c r="M681" s="217">
        <v>200</v>
      </c>
    </row>
    <row r="682" spans="1:13" ht="34.5" thickBot="1">
      <c r="A682" s="371"/>
      <c r="B682" s="27" t="s">
        <v>592</v>
      </c>
      <c r="C682" s="27" t="s">
        <v>607</v>
      </c>
      <c r="D682" s="211">
        <v>44730</v>
      </c>
      <c r="E682" s="29" t="s">
        <v>35</v>
      </c>
      <c r="F682" s="31" t="s">
        <v>608</v>
      </c>
      <c r="G682" s="377"/>
      <c r="H682" s="378"/>
      <c r="I682" s="379"/>
      <c r="J682" s="24" t="s">
        <v>37</v>
      </c>
      <c r="K682" s="25"/>
      <c r="L682" s="180" t="s">
        <v>27</v>
      </c>
      <c r="M682" s="217">
        <v>225</v>
      </c>
    </row>
    <row r="683" spans="1:13" ht="24" thickTop="1" thickBot="1">
      <c r="A683" s="369">
        <f>A679+1</f>
        <v>55</v>
      </c>
      <c r="B683" s="185" t="s">
        <v>18</v>
      </c>
      <c r="C683" s="185" t="s">
        <v>19</v>
      </c>
      <c r="D683" s="185" t="s">
        <v>20</v>
      </c>
      <c r="E683" s="372" t="s">
        <v>21</v>
      </c>
      <c r="F683" s="372"/>
      <c r="G683" s="372" t="s">
        <v>12</v>
      </c>
      <c r="H683" s="373"/>
      <c r="I683" s="179"/>
      <c r="J683" s="19" t="s">
        <v>38</v>
      </c>
      <c r="K683" s="20"/>
      <c r="L683" s="102"/>
      <c r="M683" s="215"/>
    </row>
    <row r="684" spans="1:13" ht="23.25" thickBot="1">
      <c r="A684" s="370"/>
      <c r="B684" s="186" t="s">
        <v>586</v>
      </c>
      <c r="C684" s="186" t="s">
        <v>609</v>
      </c>
      <c r="D684" s="22">
        <v>44679</v>
      </c>
      <c r="E684" s="186"/>
      <c r="F684" s="186" t="s">
        <v>610</v>
      </c>
      <c r="G684" s="359" t="s">
        <v>611</v>
      </c>
      <c r="H684" s="374"/>
      <c r="I684" s="375"/>
      <c r="J684" s="23" t="s">
        <v>396</v>
      </c>
      <c r="K684" s="23"/>
      <c r="L684" s="116" t="s">
        <v>27</v>
      </c>
      <c r="M684" s="209">
        <v>625</v>
      </c>
    </row>
    <row r="685" spans="1:13" ht="23.25" thickBot="1">
      <c r="A685" s="370"/>
      <c r="B685" s="188" t="s">
        <v>28</v>
      </c>
      <c r="C685" s="188" t="s">
        <v>29</v>
      </c>
      <c r="D685" s="188" t="s">
        <v>30</v>
      </c>
      <c r="E685" s="376" t="s">
        <v>31</v>
      </c>
      <c r="F685" s="376"/>
      <c r="G685" s="363"/>
      <c r="H685" s="364"/>
      <c r="I685" s="365"/>
      <c r="J685" s="24" t="s">
        <v>612</v>
      </c>
      <c r="K685" s="25"/>
      <c r="L685" s="180" t="s">
        <v>27</v>
      </c>
      <c r="M685" s="217">
        <v>316</v>
      </c>
    </row>
    <row r="686" spans="1:13" ht="15.75" thickBot="1">
      <c r="A686" s="370"/>
      <c r="B686" s="188"/>
      <c r="C686" s="188"/>
      <c r="D686" s="188"/>
      <c r="E686" s="188"/>
      <c r="F686" s="188"/>
      <c r="G686" s="173"/>
      <c r="H686" s="174"/>
      <c r="I686" s="175"/>
      <c r="J686" s="24" t="s">
        <v>37</v>
      </c>
      <c r="K686" s="25"/>
      <c r="L686" s="180" t="s">
        <v>27</v>
      </c>
      <c r="M686" s="217">
        <v>140</v>
      </c>
    </row>
    <row r="687" spans="1:13" ht="57" thickBot="1">
      <c r="A687" s="371"/>
      <c r="B687" s="27" t="s">
        <v>592</v>
      </c>
      <c r="C687" s="27" t="s">
        <v>611</v>
      </c>
      <c r="D687" s="211">
        <v>44680</v>
      </c>
      <c r="E687" s="29" t="s">
        <v>35</v>
      </c>
      <c r="F687" s="31" t="s">
        <v>613</v>
      </c>
      <c r="G687" s="377"/>
      <c r="H687" s="378"/>
      <c r="I687" s="379"/>
      <c r="J687" s="24" t="s">
        <v>614</v>
      </c>
      <c r="K687" s="25"/>
      <c r="L687" s="180" t="s">
        <v>27</v>
      </c>
      <c r="M687" s="217">
        <v>300</v>
      </c>
    </row>
    <row r="688" spans="1:13" ht="24" thickTop="1" thickBot="1">
      <c r="A688" s="369">
        <f>A683+1</f>
        <v>56</v>
      </c>
      <c r="B688" s="185" t="s">
        <v>18</v>
      </c>
      <c r="C688" s="185" t="s">
        <v>19</v>
      </c>
      <c r="D688" s="185" t="s">
        <v>20</v>
      </c>
      <c r="E688" s="372" t="s">
        <v>21</v>
      </c>
      <c r="F688" s="372"/>
      <c r="G688" s="372" t="s">
        <v>12</v>
      </c>
      <c r="H688" s="373"/>
      <c r="I688" s="179"/>
      <c r="J688" s="19" t="s">
        <v>38</v>
      </c>
      <c r="K688" s="20"/>
      <c r="L688" s="102"/>
      <c r="M688" s="215"/>
    </row>
    <row r="689" spans="1:13" ht="23.25" thickBot="1">
      <c r="A689" s="370"/>
      <c r="B689" s="186" t="s">
        <v>615</v>
      </c>
      <c r="C689" s="186" t="s">
        <v>616</v>
      </c>
      <c r="D689" s="22">
        <v>44697</v>
      </c>
      <c r="E689" s="186"/>
      <c r="F689" s="186" t="s">
        <v>617</v>
      </c>
      <c r="G689" s="359" t="s">
        <v>607</v>
      </c>
      <c r="H689" s="374"/>
      <c r="I689" s="375"/>
      <c r="J689" s="23" t="s">
        <v>396</v>
      </c>
      <c r="K689" s="23"/>
      <c r="L689" s="116" t="s">
        <v>27</v>
      </c>
      <c r="M689" s="209">
        <v>1347</v>
      </c>
    </row>
    <row r="690" spans="1:13" ht="23.25" thickBot="1">
      <c r="A690" s="370"/>
      <c r="B690" s="188" t="s">
        <v>28</v>
      </c>
      <c r="C690" s="188" t="s">
        <v>29</v>
      </c>
      <c r="D690" s="188" t="s">
        <v>30</v>
      </c>
      <c r="E690" s="376" t="s">
        <v>31</v>
      </c>
      <c r="F690" s="376"/>
      <c r="G690" s="363"/>
      <c r="H690" s="364"/>
      <c r="I690" s="365"/>
      <c r="J690" s="24" t="s">
        <v>98</v>
      </c>
      <c r="K690" s="25"/>
      <c r="L690" s="180" t="s">
        <v>27</v>
      </c>
      <c r="M690" s="217">
        <v>730</v>
      </c>
    </row>
    <row r="691" spans="1:13" ht="34.5" thickBot="1">
      <c r="A691" s="371"/>
      <c r="B691" s="27" t="s">
        <v>565</v>
      </c>
      <c r="C691" s="27" t="s">
        <v>607</v>
      </c>
      <c r="D691" s="211">
        <v>44699</v>
      </c>
      <c r="E691" s="29" t="s">
        <v>35</v>
      </c>
      <c r="F691" s="31" t="s">
        <v>618</v>
      </c>
      <c r="G691" s="377"/>
      <c r="H691" s="378"/>
      <c r="I691" s="379"/>
      <c r="J691" s="24" t="s">
        <v>40</v>
      </c>
      <c r="K691" s="25"/>
      <c r="L691" s="180"/>
      <c r="M691" s="218"/>
    </row>
    <row r="692" spans="1:13" ht="24" thickTop="1" thickBot="1">
      <c r="A692" s="369">
        <f>A688+1</f>
        <v>57</v>
      </c>
      <c r="B692" s="185" t="s">
        <v>18</v>
      </c>
      <c r="C692" s="185" t="s">
        <v>19</v>
      </c>
      <c r="D692" s="185" t="s">
        <v>20</v>
      </c>
      <c r="E692" s="372" t="s">
        <v>21</v>
      </c>
      <c r="F692" s="372"/>
      <c r="G692" s="372" t="s">
        <v>12</v>
      </c>
      <c r="H692" s="373"/>
      <c r="I692" s="179"/>
      <c r="J692" s="19" t="s">
        <v>38</v>
      </c>
      <c r="K692" s="20"/>
      <c r="L692" s="102"/>
      <c r="M692" s="215"/>
    </row>
    <row r="693" spans="1:13" ht="23.25" thickBot="1">
      <c r="A693" s="370"/>
      <c r="B693" s="186" t="s">
        <v>619</v>
      </c>
      <c r="C693" s="186" t="s">
        <v>620</v>
      </c>
      <c r="D693" s="22">
        <v>44790</v>
      </c>
      <c r="E693" s="186"/>
      <c r="F693" s="186" t="s">
        <v>621</v>
      </c>
      <c r="G693" s="359" t="s">
        <v>622</v>
      </c>
      <c r="H693" s="374"/>
      <c r="I693" s="375"/>
      <c r="J693" s="23" t="s">
        <v>396</v>
      </c>
      <c r="K693" s="23"/>
      <c r="L693" s="116" t="s">
        <v>27</v>
      </c>
      <c r="M693" s="209">
        <v>1850</v>
      </c>
    </row>
    <row r="694" spans="1:13" ht="23.25" thickBot="1">
      <c r="A694" s="370"/>
      <c r="B694" s="188" t="s">
        <v>28</v>
      </c>
      <c r="C694" s="188" t="s">
        <v>29</v>
      </c>
      <c r="D694" s="188" t="s">
        <v>30</v>
      </c>
      <c r="E694" s="376" t="s">
        <v>31</v>
      </c>
      <c r="F694" s="376"/>
      <c r="G694" s="363"/>
      <c r="H694" s="364"/>
      <c r="I694" s="365"/>
      <c r="J694" s="24" t="s">
        <v>98</v>
      </c>
      <c r="K694" s="25"/>
      <c r="L694" s="180" t="s">
        <v>27</v>
      </c>
      <c r="M694" s="217">
        <v>390</v>
      </c>
    </row>
    <row r="695" spans="1:13" ht="23.25" thickBot="1">
      <c r="A695" s="371"/>
      <c r="B695" s="27" t="s">
        <v>592</v>
      </c>
      <c r="C695" s="27" t="s">
        <v>622</v>
      </c>
      <c r="D695" s="211">
        <v>44791</v>
      </c>
      <c r="E695" s="29" t="s">
        <v>35</v>
      </c>
      <c r="F695" s="31" t="s">
        <v>623</v>
      </c>
      <c r="G695" s="377"/>
      <c r="H695" s="378"/>
      <c r="I695" s="379"/>
      <c r="J695" s="24" t="s">
        <v>40</v>
      </c>
      <c r="K695" s="25"/>
      <c r="L695" s="180"/>
      <c r="M695" s="218"/>
    </row>
    <row r="696" spans="1:13" ht="23.25" thickTop="1">
      <c r="A696" s="369">
        <v>58</v>
      </c>
      <c r="B696" s="185" t="s">
        <v>18</v>
      </c>
      <c r="C696" s="185" t="s">
        <v>19</v>
      </c>
      <c r="D696" s="185" t="s">
        <v>20</v>
      </c>
      <c r="E696" s="372" t="s">
        <v>21</v>
      </c>
      <c r="F696" s="372"/>
      <c r="G696" s="529" t="s">
        <v>12</v>
      </c>
      <c r="H696" s="530"/>
      <c r="I696" s="531"/>
      <c r="J696" s="19" t="s">
        <v>38</v>
      </c>
      <c r="K696" s="20"/>
      <c r="L696" s="20"/>
      <c r="M696" s="220"/>
    </row>
    <row r="697" spans="1:13" ht="33.75">
      <c r="A697" s="532"/>
      <c r="B697" s="186" t="s">
        <v>624</v>
      </c>
      <c r="C697" s="186" t="s">
        <v>625</v>
      </c>
      <c r="D697" s="22">
        <v>44824</v>
      </c>
      <c r="E697" s="186"/>
      <c r="F697" s="186" t="s">
        <v>626</v>
      </c>
      <c r="G697" s="359" t="s">
        <v>627</v>
      </c>
      <c r="H697" s="403"/>
      <c r="I697" s="361"/>
      <c r="J697" s="23" t="s">
        <v>628</v>
      </c>
      <c r="K697" s="23"/>
      <c r="L697" s="23" t="s">
        <v>27</v>
      </c>
      <c r="M697" s="150">
        <v>775</v>
      </c>
    </row>
    <row r="698" spans="1:13" ht="22.5">
      <c r="A698" s="532"/>
      <c r="B698" s="188" t="s">
        <v>28</v>
      </c>
      <c r="C698" s="188" t="s">
        <v>29</v>
      </c>
      <c r="D698" s="188" t="s">
        <v>30</v>
      </c>
      <c r="E698" s="391" t="s">
        <v>31</v>
      </c>
      <c r="F698" s="392"/>
      <c r="G698" s="363"/>
      <c r="H698" s="364"/>
      <c r="I698" s="365"/>
      <c r="J698" s="24" t="s">
        <v>629</v>
      </c>
      <c r="K698" s="25"/>
      <c r="L698" s="25" t="s">
        <v>27</v>
      </c>
      <c r="M698" s="221">
        <v>450</v>
      </c>
    </row>
    <row r="699" spans="1:13">
      <c r="A699" s="532"/>
      <c r="B699" s="188"/>
      <c r="C699" s="188"/>
      <c r="D699" s="188"/>
      <c r="E699" s="73"/>
      <c r="F699" s="74"/>
      <c r="G699" s="363"/>
      <c r="H699" s="364"/>
      <c r="I699" s="365"/>
      <c r="J699" s="24" t="s">
        <v>106</v>
      </c>
      <c r="K699" s="25"/>
      <c r="L699" s="25" t="s">
        <v>27</v>
      </c>
      <c r="M699" s="221">
        <v>475</v>
      </c>
    </row>
    <row r="700" spans="1:13" ht="23.25" thickBot="1">
      <c r="A700" s="533"/>
      <c r="B700" s="186" t="s">
        <v>630</v>
      </c>
      <c r="C700" s="27" t="s">
        <v>631</v>
      </c>
      <c r="D700" s="182">
        <v>44828</v>
      </c>
      <c r="E700" s="29" t="s">
        <v>35</v>
      </c>
      <c r="F700" s="30" t="s">
        <v>632</v>
      </c>
      <c r="G700" s="442"/>
      <c r="H700" s="443"/>
      <c r="I700" s="444"/>
      <c r="J700" s="24" t="s">
        <v>633</v>
      </c>
      <c r="K700" s="25"/>
      <c r="L700" s="25" t="s">
        <v>27</v>
      </c>
      <c r="M700" s="221">
        <v>800</v>
      </c>
    </row>
    <row r="701" spans="1:13" ht="24" thickTop="1" thickBot="1">
      <c r="A701" s="369">
        <f>A696+1</f>
        <v>59</v>
      </c>
      <c r="B701" s="185" t="s">
        <v>18</v>
      </c>
      <c r="C701" s="185" t="s">
        <v>19</v>
      </c>
      <c r="D701" s="185" t="s">
        <v>20</v>
      </c>
      <c r="E701" s="373" t="s">
        <v>21</v>
      </c>
      <c r="F701" s="405"/>
      <c r="G701" s="373" t="s">
        <v>12</v>
      </c>
      <c r="H701" s="406"/>
      <c r="I701" s="179"/>
      <c r="J701" s="19" t="s">
        <v>38</v>
      </c>
      <c r="K701" s="20"/>
      <c r="L701" s="20"/>
      <c r="M701" s="220"/>
    </row>
    <row r="702" spans="1:13" ht="34.5" thickBot="1">
      <c r="A702" s="370"/>
      <c r="B702" s="186" t="s">
        <v>634</v>
      </c>
      <c r="C702" s="27" t="s">
        <v>635</v>
      </c>
      <c r="D702" s="22">
        <v>44609</v>
      </c>
      <c r="E702" s="186"/>
      <c r="F702" s="186" t="s">
        <v>636</v>
      </c>
      <c r="G702" s="359" t="s">
        <v>637</v>
      </c>
      <c r="H702" s="403"/>
      <c r="I702" s="361"/>
      <c r="J702" s="23" t="s">
        <v>629</v>
      </c>
      <c r="K702" s="23"/>
      <c r="L702" s="23" t="s">
        <v>27</v>
      </c>
      <c r="M702" s="222">
        <v>800</v>
      </c>
    </row>
    <row r="703" spans="1:13" ht="23.25" thickBot="1">
      <c r="A703" s="370"/>
      <c r="B703" s="188" t="s">
        <v>28</v>
      </c>
      <c r="C703" s="188" t="s">
        <v>29</v>
      </c>
      <c r="D703" s="188" t="s">
        <v>30</v>
      </c>
      <c r="E703" s="391" t="s">
        <v>31</v>
      </c>
      <c r="F703" s="392"/>
      <c r="G703" s="363"/>
      <c r="H703" s="364"/>
      <c r="I703" s="365"/>
      <c r="J703" s="24" t="s">
        <v>628</v>
      </c>
      <c r="K703" s="25"/>
      <c r="L703" s="25" t="s">
        <v>27</v>
      </c>
      <c r="M703" s="223">
        <v>628.29</v>
      </c>
    </row>
    <row r="704" spans="1:13" ht="15.75" thickBot="1">
      <c r="A704" s="370"/>
      <c r="B704" s="188"/>
      <c r="C704" s="188"/>
      <c r="D704" s="188"/>
      <c r="E704" s="73"/>
      <c r="F704" s="74"/>
      <c r="G704" s="173"/>
      <c r="H704" s="174"/>
      <c r="I704" s="175"/>
      <c r="J704" s="24" t="s">
        <v>638</v>
      </c>
      <c r="K704" s="25"/>
      <c r="L704" s="25" t="s">
        <v>27</v>
      </c>
      <c r="M704" s="221">
        <v>300</v>
      </c>
    </row>
    <row r="705" spans="1:13" ht="15.75" thickBot="1">
      <c r="A705" s="370"/>
      <c r="B705" s="188"/>
      <c r="C705" s="188"/>
      <c r="D705" s="188"/>
      <c r="E705" s="73"/>
      <c r="F705" s="74"/>
      <c r="G705" s="173"/>
      <c r="H705" s="174"/>
      <c r="I705" s="175"/>
      <c r="J705" s="24" t="s">
        <v>639</v>
      </c>
      <c r="K705" s="25"/>
      <c r="L705" s="25" t="s">
        <v>27</v>
      </c>
      <c r="M705" s="221">
        <v>200</v>
      </c>
    </row>
    <row r="706" spans="1:13" ht="34.5" thickBot="1">
      <c r="A706" s="371"/>
      <c r="B706" s="28" t="s">
        <v>630</v>
      </c>
      <c r="C706" s="27" t="s">
        <v>635</v>
      </c>
      <c r="D706" s="182">
        <v>44611</v>
      </c>
      <c r="E706" s="29" t="s">
        <v>35</v>
      </c>
      <c r="F706" s="37" t="s">
        <v>640</v>
      </c>
      <c r="G706" s="377"/>
      <c r="H706" s="378"/>
      <c r="I706" s="379"/>
      <c r="J706" s="38" t="s">
        <v>106</v>
      </c>
      <c r="K706" s="39"/>
      <c r="L706" s="39" t="s">
        <v>27</v>
      </c>
      <c r="M706" s="224">
        <v>241.5</v>
      </c>
    </row>
    <row r="707" spans="1:13" ht="24" thickTop="1" thickBot="1">
      <c r="A707" s="369">
        <f>A701+1</f>
        <v>60</v>
      </c>
      <c r="B707" s="185" t="s">
        <v>18</v>
      </c>
      <c r="C707" s="185" t="s">
        <v>19</v>
      </c>
      <c r="D707" s="185" t="s">
        <v>20</v>
      </c>
      <c r="E707" s="372" t="s">
        <v>21</v>
      </c>
      <c r="F707" s="372"/>
      <c r="G707" s="372" t="s">
        <v>12</v>
      </c>
      <c r="H707" s="373"/>
      <c r="I707" s="179"/>
      <c r="J707" s="19" t="s">
        <v>38</v>
      </c>
      <c r="K707" s="20"/>
      <c r="L707" s="20"/>
      <c r="M707" s="21"/>
    </row>
    <row r="708" spans="1:13" ht="45.75" thickBot="1">
      <c r="A708" s="370"/>
      <c r="B708" s="186" t="s">
        <v>634</v>
      </c>
      <c r="C708" s="186" t="s">
        <v>641</v>
      </c>
      <c r="D708" s="22">
        <v>44681</v>
      </c>
      <c r="E708" s="186"/>
      <c r="F708" s="186" t="s">
        <v>642</v>
      </c>
      <c r="G708" s="359" t="s">
        <v>637</v>
      </c>
      <c r="H708" s="374"/>
      <c r="I708" s="375"/>
      <c r="J708" s="23" t="s">
        <v>629</v>
      </c>
      <c r="K708" s="23"/>
      <c r="L708" s="23" t="s">
        <v>27</v>
      </c>
      <c r="M708" s="225">
        <v>800</v>
      </c>
    </row>
    <row r="709" spans="1:13" ht="23.25" thickBot="1">
      <c r="A709" s="370"/>
      <c r="B709" s="188" t="s">
        <v>28</v>
      </c>
      <c r="C709" s="188" t="s">
        <v>29</v>
      </c>
      <c r="D709" s="188" t="s">
        <v>30</v>
      </c>
      <c r="E709" s="376" t="s">
        <v>31</v>
      </c>
      <c r="F709" s="376"/>
      <c r="G709" s="363"/>
      <c r="H709" s="364"/>
      <c r="I709" s="365"/>
      <c r="J709" s="24" t="s">
        <v>643</v>
      </c>
      <c r="K709" s="25"/>
      <c r="L709" s="25" t="s">
        <v>27</v>
      </c>
      <c r="M709" s="26">
        <v>1248.5</v>
      </c>
    </row>
    <row r="710" spans="1:13" ht="15.75" thickBot="1">
      <c r="A710" s="370"/>
      <c r="B710" s="188"/>
      <c r="C710" s="188"/>
      <c r="D710" s="188"/>
      <c r="E710" s="188"/>
      <c r="F710" s="188"/>
      <c r="G710" s="173"/>
      <c r="H710" s="174"/>
      <c r="I710" s="175"/>
      <c r="J710" s="24" t="s">
        <v>638</v>
      </c>
      <c r="K710" s="25"/>
      <c r="L710" s="25" t="s">
        <v>27</v>
      </c>
      <c r="M710" s="26">
        <v>185</v>
      </c>
    </row>
    <row r="711" spans="1:13" ht="15.75" thickBot="1">
      <c r="A711" s="370"/>
      <c r="B711" s="188"/>
      <c r="C711" s="188"/>
      <c r="D711" s="188"/>
      <c r="E711" s="188"/>
      <c r="F711" s="188"/>
      <c r="G711" s="173"/>
      <c r="H711" s="174"/>
      <c r="I711" s="175"/>
      <c r="J711" s="24" t="s">
        <v>106</v>
      </c>
      <c r="K711" s="25"/>
      <c r="L711" s="25" t="s">
        <v>27</v>
      </c>
      <c r="M711" s="26">
        <v>327.75</v>
      </c>
    </row>
    <row r="712" spans="1:13" ht="23.25" thickBot="1">
      <c r="A712" s="371"/>
      <c r="B712" s="27" t="s">
        <v>630</v>
      </c>
      <c r="C712" s="27" t="s">
        <v>644</v>
      </c>
      <c r="D712" s="182">
        <v>44684</v>
      </c>
      <c r="E712" s="29" t="s">
        <v>35</v>
      </c>
      <c r="F712" s="31" t="s">
        <v>645</v>
      </c>
      <c r="G712" s="377"/>
      <c r="H712" s="378"/>
      <c r="I712" s="379"/>
      <c r="J712" s="24" t="s">
        <v>639</v>
      </c>
      <c r="K712" s="25"/>
      <c r="L712" s="25" t="s">
        <v>27</v>
      </c>
      <c r="M712" s="26">
        <v>165</v>
      </c>
    </row>
    <row r="713" spans="1:13" ht="24" thickTop="1" thickBot="1">
      <c r="A713" s="369">
        <f>A707+1</f>
        <v>61</v>
      </c>
      <c r="B713" s="185" t="s">
        <v>18</v>
      </c>
      <c r="C713" s="185" t="s">
        <v>19</v>
      </c>
      <c r="D713" s="185" t="s">
        <v>20</v>
      </c>
      <c r="E713" s="372" t="s">
        <v>21</v>
      </c>
      <c r="F713" s="372"/>
      <c r="G713" s="372" t="s">
        <v>12</v>
      </c>
      <c r="H713" s="373"/>
      <c r="I713" s="179"/>
      <c r="J713" s="19" t="s">
        <v>38</v>
      </c>
      <c r="K713" s="20"/>
      <c r="L713" s="20"/>
      <c r="M713" s="21"/>
    </row>
    <row r="714" spans="1:13" ht="45.75" thickBot="1">
      <c r="A714" s="370"/>
      <c r="B714" s="186" t="s">
        <v>646</v>
      </c>
      <c r="C714" s="186" t="s">
        <v>647</v>
      </c>
      <c r="D714" s="22">
        <v>44623</v>
      </c>
      <c r="E714" s="186"/>
      <c r="F714" s="186" t="s">
        <v>648</v>
      </c>
      <c r="G714" s="359" t="s">
        <v>649</v>
      </c>
      <c r="H714" s="374"/>
      <c r="I714" s="375"/>
      <c r="J714" s="23" t="s">
        <v>628</v>
      </c>
      <c r="K714" s="23"/>
      <c r="L714" s="23" t="s">
        <v>27</v>
      </c>
      <c r="M714" s="225">
        <v>5000</v>
      </c>
    </row>
    <row r="715" spans="1:13" ht="23.25" thickBot="1">
      <c r="A715" s="370"/>
      <c r="B715" s="188" t="s">
        <v>28</v>
      </c>
      <c r="C715" s="188" t="s">
        <v>29</v>
      </c>
      <c r="D715" s="188" t="s">
        <v>30</v>
      </c>
      <c r="E715" s="376" t="s">
        <v>31</v>
      </c>
      <c r="F715" s="376"/>
      <c r="G715" s="363"/>
      <c r="H715" s="364"/>
      <c r="I715" s="365"/>
      <c r="J715" s="24" t="s">
        <v>629</v>
      </c>
      <c r="K715" s="25"/>
      <c r="L715" s="25" t="s">
        <v>27</v>
      </c>
      <c r="M715" s="26">
        <v>450</v>
      </c>
    </row>
    <row r="716" spans="1:13" ht="23.25" thickBot="1">
      <c r="A716" s="371"/>
      <c r="B716" s="27" t="s">
        <v>630</v>
      </c>
      <c r="C716" s="27" t="s">
        <v>650</v>
      </c>
      <c r="D716" s="182">
        <v>44651</v>
      </c>
      <c r="E716" s="29" t="s">
        <v>35</v>
      </c>
      <c r="F716" s="31" t="s">
        <v>651</v>
      </c>
      <c r="G716" s="377"/>
      <c r="H716" s="378"/>
      <c r="I716" s="379"/>
      <c r="J716" s="24" t="s">
        <v>639</v>
      </c>
      <c r="K716" s="25"/>
      <c r="L716" s="25" t="s">
        <v>27</v>
      </c>
      <c r="M716" s="26">
        <v>460</v>
      </c>
    </row>
    <row r="717" spans="1:13" ht="24" thickTop="1" thickBot="1">
      <c r="A717" s="369">
        <f>A713+1</f>
        <v>62</v>
      </c>
      <c r="B717" s="185" t="s">
        <v>18</v>
      </c>
      <c r="C717" s="185" t="s">
        <v>19</v>
      </c>
      <c r="D717" s="185" t="s">
        <v>20</v>
      </c>
      <c r="E717" s="372" t="s">
        <v>21</v>
      </c>
      <c r="F717" s="372"/>
      <c r="G717" s="372" t="s">
        <v>12</v>
      </c>
      <c r="H717" s="373"/>
      <c r="I717" s="179"/>
      <c r="J717" s="19" t="s">
        <v>38</v>
      </c>
      <c r="K717" s="20"/>
      <c r="L717" s="20"/>
      <c r="M717" s="21"/>
    </row>
    <row r="718" spans="1:13" ht="34.5" thickBot="1">
      <c r="A718" s="370"/>
      <c r="B718" s="186" t="s">
        <v>652</v>
      </c>
      <c r="C718" s="186" t="s">
        <v>653</v>
      </c>
      <c r="D718" s="22">
        <v>44715</v>
      </c>
      <c r="E718" s="186"/>
      <c r="F718" s="186" t="s">
        <v>654</v>
      </c>
      <c r="G718" s="359" t="s">
        <v>655</v>
      </c>
      <c r="H718" s="374"/>
      <c r="I718" s="375"/>
      <c r="J718" s="23" t="s">
        <v>628</v>
      </c>
      <c r="K718" s="23"/>
      <c r="L718" s="23" t="s">
        <v>27</v>
      </c>
      <c r="M718" s="225">
        <v>628.12</v>
      </c>
    </row>
    <row r="719" spans="1:13" ht="23.25" thickBot="1">
      <c r="A719" s="370"/>
      <c r="B719" s="188" t="s">
        <v>28</v>
      </c>
      <c r="C719" s="188" t="s">
        <v>29</v>
      </c>
      <c r="D719" s="188" t="s">
        <v>30</v>
      </c>
      <c r="E719" s="376" t="s">
        <v>31</v>
      </c>
      <c r="F719" s="376"/>
      <c r="G719" s="363"/>
      <c r="H719" s="364"/>
      <c r="I719" s="365"/>
      <c r="J719" s="24" t="s">
        <v>106</v>
      </c>
      <c r="K719" s="25"/>
      <c r="L719" s="25" t="s">
        <v>27</v>
      </c>
      <c r="M719" s="26">
        <v>147.5</v>
      </c>
    </row>
    <row r="720" spans="1:13" ht="34.5" thickBot="1">
      <c r="A720" s="371"/>
      <c r="B720" s="28" t="s">
        <v>630</v>
      </c>
      <c r="C720" s="28" t="s">
        <v>653</v>
      </c>
      <c r="D720" s="182">
        <v>44717</v>
      </c>
      <c r="E720" s="29" t="s">
        <v>35</v>
      </c>
      <c r="F720" s="37" t="s">
        <v>656</v>
      </c>
      <c r="G720" s="377"/>
      <c r="H720" s="378"/>
      <c r="I720" s="379"/>
      <c r="J720" s="38" t="s">
        <v>639</v>
      </c>
      <c r="K720" s="39"/>
      <c r="L720" s="39" t="s">
        <v>27</v>
      </c>
      <c r="M720" s="226">
        <v>87.76</v>
      </c>
    </row>
    <row r="721" spans="1:13" ht="24" thickTop="1" thickBot="1">
      <c r="A721" s="369">
        <f>A717+1</f>
        <v>63</v>
      </c>
      <c r="B721" s="185" t="s">
        <v>18</v>
      </c>
      <c r="C721" s="185" t="s">
        <v>19</v>
      </c>
      <c r="D721" s="185" t="s">
        <v>20</v>
      </c>
      <c r="E721" s="372" t="s">
        <v>21</v>
      </c>
      <c r="F721" s="372"/>
      <c r="G721" s="372" t="s">
        <v>12</v>
      </c>
      <c r="H721" s="373"/>
      <c r="I721" s="179"/>
      <c r="J721" s="19" t="s">
        <v>38</v>
      </c>
      <c r="K721" s="20"/>
      <c r="L721" s="20"/>
      <c r="M721" s="21"/>
    </row>
    <row r="722" spans="1:13" ht="23.25" thickBot="1">
      <c r="A722" s="370"/>
      <c r="B722" s="186" t="s">
        <v>657</v>
      </c>
      <c r="C722" s="186" t="s">
        <v>658</v>
      </c>
      <c r="D722" s="22">
        <v>44694</v>
      </c>
      <c r="E722" s="186"/>
      <c r="F722" s="186" t="s">
        <v>538</v>
      </c>
      <c r="G722" s="359" t="s">
        <v>659</v>
      </c>
      <c r="H722" s="374"/>
      <c r="I722" s="375"/>
      <c r="J722" s="23" t="s">
        <v>628</v>
      </c>
      <c r="K722" s="23"/>
      <c r="L722" s="23" t="s">
        <v>27</v>
      </c>
      <c r="M722" s="225">
        <v>750</v>
      </c>
    </row>
    <row r="723" spans="1:13" ht="23.25" thickBot="1">
      <c r="A723" s="370"/>
      <c r="B723" s="188" t="s">
        <v>28</v>
      </c>
      <c r="C723" s="188" t="s">
        <v>29</v>
      </c>
      <c r="D723" s="188" t="s">
        <v>30</v>
      </c>
      <c r="E723" s="376" t="s">
        <v>31</v>
      </c>
      <c r="F723" s="376"/>
      <c r="G723" s="363"/>
      <c r="H723" s="364"/>
      <c r="I723" s="365"/>
      <c r="J723" s="24" t="s">
        <v>106</v>
      </c>
      <c r="K723" s="25"/>
      <c r="L723" s="25" t="s">
        <v>27</v>
      </c>
      <c r="M723" s="26">
        <v>909</v>
      </c>
    </row>
    <row r="724" spans="1:13" ht="15.75" thickBot="1">
      <c r="A724" s="370"/>
      <c r="B724" s="188"/>
      <c r="C724" s="188"/>
      <c r="D724" s="188"/>
      <c r="E724" s="188"/>
      <c r="F724" s="188"/>
      <c r="G724" s="173"/>
      <c r="H724" s="174"/>
      <c r="I724" s="175"/>
      <c r="J724" s="24" t="s">
        <v>629</v>
      </c>
      <c r="K724" s="25"/>
      <c r="L724" s="25" t="s">
        <v>27</v>
      </c>
      <c r="M724" s="26">
        <v>400</v>
      </c>
    </row>
    <row r="725" spans="1:13" ht="15.75" thickBot="1">
      <c r="A725" s="371"/>
      <c r="B725" s="27" t="s">
        <v>630</v>
      </c>
      <c r="C725" s="27" t="s">
        <v>660</v>
      </c>
      <c r="D725" s="182">
        <v>44696</v>
      </c>
      <c r="E725" s="29" t="s">
        <v>35</v>
      </c>
      <c r="F725" s="31" t="s">
        <v>661</v>
      </c>
      <c r="G725" s="377"/>
      <c r="H725" s="378"/>
      <c r="I725" s="379"/>
      <c r="J725" s="24" t="s">
        <v>639</v>
      </c>
      <c r="K725" s="25"/>
      <c r="L725" s="25" t="s">
        <v>27</v>
      </c>
      <c r="M725" s="26">
        <v>300</v>
      </c>
    </row>
    <row r="726" spans="1:13" ht="24" thickTop="1" thickBot="1">
      <c r="A726" s="369">
        <f>A721+1</f>
        <v>64</v>
      </c>
      <c r="B726" s="185" t="s">
        <v>18</v>
      </c>
      <c r="C726" s="185" t="s">
        <v>19</v>
      </c>
      <c r="D726" s="185" t="s">
        <v>20</v>
      </c>
      <c r="E726" s="372" t="s">
        <v>21</v>
      </c>
      <c r="F726" s="372"/>
      <c r="G726" s="372" t="s">
        <v>12</v>
      </c>
      <c r="H726" s="373"/>
      <c r="I726" s="179"/>
      <c r="J726" s="19" t="s">
        <v>38</v>
      </c>
      <c r="K726" s="20"/>
      <c r="L726" s="20"/>
      <c r="M726" s="21"/>
    </row>
    <row r="727" spans="1:13" ht="23.25" thickBot="1">
      <c r="A727" s="370"/>
      <c r="B727" s="186" t="s">
        <v>662</v>
      </c>
      <c r="C727" s="186" t="s">
        <v>663</v>
      </c>
      <c r="D727" s="22">
        <v>44707</v>
      </c>
      <c r="E727" s="186"/>
      <c r="F727" s="186" t="s">
        <v>301</v>
      </c>
      <c r="G727" s="359" t="s">
        <v>664</v>
      </c>
      <c r="H727" s="374"/>
      <c r="I727" s="375"/>
      <c r="J727" s="23" t="s">
        <v>628</v>
      </c>
      <c r="K727" s="23"/>
      <c r="L727" s="23" t="s">
        <v>27</v>
      </c>
      <c r="M727" s="225">
        <v>547.79999999999995</v>
      </c>
    </row>
    <row r="728" spans="1:13" ht="23.25" thickBot="1">
      <c r="A728" s="370"/>
      <c r="B728" s="188" t="s">
        <v>28</v>
      </c>
      <c r="C728" s="188" t="s">
        <v>29</v>
      </c>
      <c r="D728" s="188" t="s">
        <v>30</v>
      </c>
      <c r="E728" s="376" t="s">
        <v>31</v>
      </c>
      <c r="F728" s="376"/>
      <c r="G728" s="363"/>
      <c r="H728" s="364"/>
      <c r="I728" s="365"/>
      <c r="J728" s="24" t="s">
        <v>106</v>
      </c>
      <c r="K728" s="25"/>
      <c r="L728" s="25" t="s">
        <v>27</v>
      </c>
      <c r="M728" s="26">
        <v>40</v>
      </c>
    </row>
    <row r="729" spans="1:13" ht="23.25" thickBot="1">
      <c r="A729" s="371"/>
      <c r="B729" s="27" t="s">
        <v>630</v>
      </c>
      <c r="C729" s="27" t="s">
        <v>665</v>
      </c>
      <c r="D729" s="182">
        <v>44708</v>
      </c>
      <c r="E729" s="29" t="s">
        <v>35</v>
      </c>
      <c r="F729" s="31" t="s">
        <v>666</v>
      </c>
      <c r="G729" s="377"/>
      <c r="H729" s="378"/>
      <c r="I729" s="379"/>
      <c r="J729" s="24" t="s">
        <v>40</v>
      </c>
      <c r="K729" s="25"/>
      <c r="L729" s="25"/>
      <c r="M729" s="26"/>
    </row>
    <row r="730" spans="1:13" ht="24" thickTop="1" thickBot="1">
      <c r="A730" s="369">
        <f>A726+1</f>
        <v>65</v>
      </c>
      <c r="B730" s="185" t="s">
        <v>18</v>
      </c>
      <c r="C730" s="185" t="s">
        <v>19</v>
      </c>
      <c r="D730" s="185" t="s">
        <v>20</v>
      </c>
      <c r="E730" s="372" t="s">
        <v>21</v>
      </c>
      <c r="F730" s="372"/>
      <c r="G730" s="372" t="s">
        <v>12</v>
      </c>
      <c r="H730" s="373"/>
      <c r="I730" s="179"/>
      <c r="J730" s="19" t="s">
        <v>38</v>
      </c>
      <c r="K730" s="20"/>
      <c r="L730" s="20"/>
      <c r="M730" s="21"/>
    </row>
    <row r="731" spans="1:13" ht="23.25" thickBot="1">
      <c r="A731" s="370"/>
      <c r="B731" s="186" t="s">
        <v>667</v>
      </c>
      <c r="C731" s="186" t="s">
        <v>663</v>
      </c>
      <c r="D731" s="22">
        <v>44707</v>
      </c>
      <c r="E731" s="186"/>
      <c r="F731" s="186" t="s">
        <v>301</v>
      </c>
      <c r="G731" s="359" t="s">
        <v>664</v>
      </c>
      <c r="H731" s="374"/>
      <c r="I731" s="375"/>
      <c r="J731" s="23" t="s">
        <v>628</v>
      </c>
      <c r="K731" s="23"/>
      <c r="L731" s="23" t="s">
        <v>27</v>
      </c>
      <c r="M731" s="225">
        <v>547.79999999999995</v>
      </c>
    </row>
    <row r="732" spans="1:13" ht="23.25" thickBot="1">
      <c r="A732" s="370"/>
      <c r="B732" s="188" t="s">
        <v>28</v>
      </c>
      <c r="C732" s="188" t="s">
        <v>29</v>
      </c>
      <c r="D732" s="188" t="s">
        <v>30</v>
      </c>
      <c r="E732" s="376" t="s">
        <v>31</v>
      </c>
      <c r="F732" s="376"/>
      <c r="G732" s="363"/>
      <c r="H732" s="364"/>
      <c r="I732" s="365"/>
      <c r="J732" s="24" t="s">
        <v>106</v>
      </c>
      <c r="K732" s="25"/>
      <c r="L732" s="25" t="s">
        <v>27</v>
      </c>
      <c r="M732" s="26">
        <v>40</v>
      </c>
    </row>
    <row r="733" spans="1:13" ht="23.25" thickBot="1">
      <c r="A733" s="371"/>
      <c r="B733" s="27" t="s">
        <v>630</v>
      </c>
      <c r="C733" s="27" t="s">
        <v>668</v>
      </c>
      <c r="D733" s="182">
        <v>44708</v>
      </c>
      <c r="E733" s="29" t="s">
        <v>35</v>
      </c>
      <c r="F733" s="31" t="s">
        <v>666</v>
      </c>
      <c r="G733" s="377"/>
      <c r="H733" s="378"/>
      <c r="I733" s="379"/>
      <c r="J733" s="24" t="s">
        <v>40</v>
      </c>
      <c r="K733" s="25"/>
      <c r="L733" s="25"/>
      <c r="M733" s="26"/>
    </row>
    <row r="734" spans="1:13" ht="24" thickTop="1" thickBot="1">
      <c r="A734" s="369">
        <f>A730+1</f>
        <v>66</v>
      </c>
      <c r="B734" s="185" t="s">
        <v>18</v>
      </c>
      <c r="C734" s="185" t="s">
        <v>19</v>
      </c>
      <c r="D734" s="185" t="s">
        <v>20</v>
      </c>
      <c r="E734" s="372" t="s">
        <v>21</v>
      </c>
      <c r="F734" s="372"/>
      <c r="G734" s="372" t="s">
        <v>12</v>
      </c>
      <c r="H734" s="373"/>
      <c r="I734" s="179"/>
      <c r="J734" s="19" t="s">
        <v>38</v>
      </c>
      <c r="K734" s="20"/>
      <c r="L734" s="20"/>
      <c r="M734" s="21"/>
    </row>
    <row r="735" spans="1:13" ht="34.5" thickBot="1">
      <c r="A735" s="370"/>
      <c r="B735" s="186" t="s">
        <v>669</v>
      </c>
      <c r="C735" s="186" t="s">
        <v>670</v>
      </c>
      <c r="D735" s="22">
        <v>44727</v>
      </c>
      <c r="E735" s="186"/>
      <c r="F735" s="186" t="s">
        <v>366</v>
      </c>
      <c r="G735" s="359" t="s">
        <v>671</v>
      </c>
      <c r="H735" s="374"/>
      <c r="I735" s="375"/>
      <c r="J735" s="23" t="s">
        <v>628</v>
      </c>
      <c r="K735" s="23"/>
      <c r="L735" s="23" t="s">
        <v>27</v>
      </c>
      <c r="M735" s="225">
        <v>350</v>
      </c>
    </row>
    <row r="736" spans="1:13" ht="23.25" thickBot="1">
      <c r="A736" s="370"/>
      <c r="B736" s="188" t="s">
        <v>28</v>
      </c>
      <c r="C736" s="188" t="s">
        <v>29</v>
      </c>
      <c r="D736" s="188" t="s">
        <v>30</v>
      </c>
      <c r="E736" s="376" t="s">
        <v>31</v>
      </c>
      <c r="F736" s="376"/>
      <c r="G736" s="363"/>
      <c r="H736" s="364"/>
      <c r="I736" s="365"/>
      <c r="J736" s="24" t="s">
        <v>629</v>
      </c>
      <c r="K736" s="25"/>
      <c r="L736" s="25" t="s">
        <v>27</v>
      </c>
      <c r="M736" s="26">
        <v>1000</v>
      </c>
    </row>
    <row r="737" spans="1:13" ht="34.5" thickBot="1">
      <c r="A737" s="371"/>
      <c r="B737" s="27" t="s">
        <v>630</v>
      </c>
      <c r="C737" s="27" t="s">
        <v>670</v>
      </c>
      <c r="D737" s="182">
        <v>44729</v>
      </c>
      <c r="E737" s="29" t="s">
        <v>35</v>
      </c>
      <c r="F737" s="31" t="s">
        <v>672</v>
      </c>
      <c r="G737" s="377"/>
      <c r="H737" s="378"/>
      <c r="I737" s="379"/>
      <c r="J737" s="24" t="s">
        <v>40</v>
      </c>
      <c r="K737" s="25"/>
      <c r="L737" s="25"/>
      <c r="M737" s="26"/>
    </row>
    <row r="738" spans="1:13" ht="24" thickTop="1" thickBot="1">
      <c r="A738" s="369">
        <f>A734+1</f>
        <v>67</v>
      </c>
      <c r="B738" s="185" t="s">
        <v>18</v>
      </c>
      <c r="C738" s="185" t="s">
        <v>19</v>
      </c>
      <c r="D738" s="185" t="s">
        <v>20</v>
      </c>
      <c r="E738" s="372" t="s">
        <v>21</v>
      </c>
      <c r="F738" s="372"/>
      <c r="G738" s="372" t="s">
        <v>12</v>
      </c>
      <c r="H738" s="373"/>
      <c r="I738" s="179"/>
      <c r="J738" s="19" t="s">
        <v>38</v>
      </c>
      <c r="K738" s="20"/>
      <c r="L738" s="20"/>
      <c r="M738" s="21"/>
    </row>
    <row r="739" spans="1:13" ht="23.25" thickBot="1">
      <c r="A739" s="370"/>
      <c r="B739" s="186" t="s">
        <v>646</v>
      </c>
      <c r="C739" s="186" t="s">
        <v>673</v>
      </c>
      <c r="D739" s="22">
        <v>44702</v>
      </c>
      <c r="E739" s="186"/>
      <c r="F739" s="186" t="s">
        <v>406</v>
      </c>
      <c r="G739" s="359" t="s">
        <v>674</v>
      </c>
      <c r="H739" s="374"/>
      <c r="I739" s="375"/>
      <c r="J739" s="23" t="s">
        <v>629</v>
      </c>
      <c r="K739" s="23"/>
      <c r="L739" s="23" t="s">
        <v>27</v>
      </c>
      <c r="M739" s="225">
        <v>875</v>
      </c>
    </row>
    <row r="740" spans="1:13" ht="23.25" thickBot="1">
      <c r="A740" s="370"/>
      <c r="B740" s="188" t="s">
        <v>28</v>
      </c>
      <c r="C740" s="188" t="s">
        <v>29</v>
      </c>
      <c r="D740" s="188" t="s">
        <v>30</v>
      </c>
      <c r="E740" s="376" t="s">
        <v>31</v>
      </c>
      <c r="F740" s="376"/>
      <c r="G740" s="363"/>
      <c r="H740" s="364"/>
      <c r="I740" s="365"/>
      <c r="J740" s="24" t="s">
        <v>628</v>
      </c>
      <c r="K740" s="25"/>
      <c r="L740" s="25" t="s">
        <v>27</v>
      </c>
      <c r="M740" s="26">
        <v>950</v>
      </c>
    </row>
    <row r="741" spans="1:13" ht="15.75" thickBot="1">
      <c r="A741" s="370"/>
      <c r="B741" s="188"/>
      <c r="C741" s="188"/>
      <c r="D741" s="188"/>
      <c r="E741" s="188"/>
      <c r="F741" s="188"/>
      <c r="G741" s="173"/>
      <c r="H741" s="174"/>
      <c r="I741" s="175"/>
      <c r="J741" s="24" t="s">
        <v>106</v>
      </c>
      <c r="K741" s="25"/>
      <c r="L741" s="25" t="s">
        <v>27</v>
      </c>
      <c r="M741" s="26">
        <v>259</v>
      </c>
    </row>
    <row r="742" spans="1:13" ht="23.25" thickBot="1">
      <c r="A742" s="371"/>
      <c r="B742" s="27" t="s">
        <v>630</v>
      </c>
      <c r="C742" s="27" t="s">
        <v>675</v>
      </c>
      <c r="D742" s="182">
        <v>44705</v>
      </c>
      <c r="E742" s="29" t="s">
        <v>35</v>
      </c>
      <c r="F742" s="31" t="s">
        <v>676</v>
      </c>
      <c r="G742" s="377"/>
      <c r="H742" s="378"/>
      <c r="I742" s="379"/>
      <c r="J742" s="24" t="s">
        <v>639</v>
      </c>
      <c r="K742" s="25"/>
      <c r="L742" s="25" t="s">
        <v>27</v>
      </c>
      <c r="M742" s="26">
        <v>120</v>
      </c>
    </row>
    <row r="743" spans="1:13" ht="24" thickTop="1" thickBot="1">
      <c r="A743" s="369">
        <f>A738+1</f>
        <v>68</v>
      </c>
      <c r="B743" s="185" t="s">
        <v>18</v>
      </c>
      <c r="C743" s="185" t="s">
        <v>19</v>
      </c>
      <c r="D743" s="185" t="s">
        <v>20</v>
      </c>
      <c r="E743" s="372" t="s">
        <v>21</v>
      </c>
      <c r="F743" s="372"/>
      <c r="G743" s="372" t="s">
        <v>12</v>
      </c>
      <c r="H743" s="373"/>
      <c r="I743" s="179"/>
      <c r="J743" s="19" t="s">
        <v>38</v>
      </c>
      <c r="K743" s="20"/>
      <c r="L743" s="20"/>
      <c r="M743" s="21"/>
    </row>
    <row r="744" spans="1:13" ht="34.5" thickBot="1">
      <c r="A744" s="370"/>
      <c r="B744" s="186" t="s">
        <v>677</v>
      </c>
      <c r="C744" s="186" t="s">
        <v>678</v>
      </c>
      <c r="D744" s="22">
        <v>44712</v>
      </c>
      <c r="E744" s="186"/>
      <c r="F744" s="186" t="s">
        <v>366</v>
      </c>
      <c r="G744" s="359" t="s">
        <v>679</v>
      </c>
      <c r="H744" s="374"/>
      <c r="I744" s="375"/>
      <c r="J744" s="23" t="s">
        <v>629</v>
      </c>
      <c r="K744" s="23"/>
      <c r="L744" s="23" t="s">
        <v>27</v>
      </c>
      <c r="M744" s="225">
        <v>320</v>
      </c>
    </row>
    <row r="745" spans="1:13" ht="23.25" thickBot="1">
      <c r="A745" s="370"/>
      <c r="B745" s="188" t="s">
        <v>28</v>
      </c>
      <c r="C745" s="188" t="s">
        <v>29</v>
      </c>
      <c r="D745" s="188" t="s">
        <v>30</v>
      </c>
      <c r="E745" s="376" t="s">
        <v>31</v>
      </c>
      <c r="F745" s="376"/>
      <c r="G745" s="363"/>
      <c r="H745" s="364"/>
      <c r="I745" s="365"/>
      <c r="J745" s="24" t="s">
        <v>628</v>
      </c>
      <c r="K745" s="25"/>
      <c r="L745" s="25" t="s">
        <v>27</v>
      </c>
      <c r="M745" s="26">
        <v>516</v>
      </c>
    </row>
    <row r="746" spans="1:13" ht="15.75" thickBot="1">
      <c r="A746" s="370"/>
      <c r="B746" s="188"/>
      <c r="C746" s="188"/>
      <c r="D746" s="188"/>
      <c r="E746" s="188"/>
      <c r="F746" s="188"/>
      <c r="G746" s="173"/>
      <c r="H746" s="174"/>
      <c r="I746" s="175"/>
      <c r="J746" s="24" t="s">
        <v>106</v>
      </c>
      <c r="K746" s="25"/>
      <c r="L746" s="25" t="s">
        <v>27</v>
      </c>
      <c r="M746" s="26">
        <v>237</v>
      </c>
    </row>
    <row r="747" spans="1:13" ht="23.25" thickBot="1">
      <c r="A747" s="371"/>
      <c r="B747" s="27" t="s">
        <v>630</v>
      </c>
      <c r="C747" s="27" t="s">
        <v>680</v>
      </c>
      <c r="D747" s="182">
        <v>44714</v>
      </c>
      <c r="E747" s="29" t="s">
        <v>35</v>
      </c>
      <c r="F747" s="31" t="s">
        <v>681</v>
      </c>
      <c r="G747" s="377"/>
      <c r="H747" s="378"/>
      <c r="I747" s="379"/>
      <c r="J747" s="24" t="s">
        <v>639</v>
      </c>
      <c r="K747" s="25"/>
      <c r="L747" s="25" t="s">
        <v>27</v>
      </c>
      <c r="M747" s="26">
        <v>100</v>
      </c>
    </row>
    <row r="748" spans="1:13" ht="24" thickTop="1" thickBot="1">
      <c r="A748" s="369">
        <f>A743+1</f>
        <v>69</v>
      </c>
      <c r="B748" s="185" t="s">
        <v>18</v>
      </c>
      <c r="C748" s="185" t="s">
        <v>19</v>
      </c>
      <c r="D748" s="185" t="s">
        <v>20</v>
      </c>
      <c r="E748" s="372" t="s">
        <v>21</v>
      </c>
      <c r="F748" s="372"/>
      <c r="G748" s="372" t="s">
        <v>12</v>
      </c>
      <c r="H748" s="373"/>
      <c r="I748" s="179"/>
      <c r="J748" s="19" t="s">
        <v>38</v>
      </c>
      <c r="K748" s="20"/>
      <c r="L748" s="20"/>
      <c r="M748" s="21"/>
    </row>
    <row r="749" spans="1:13" ht="23.25" thickBot="1">
      <c r="A749" s="370"/>
      <c r="B749" s="186" t="s">
        <v>634</v>
      </c>
      <c r="C749" s="186" t="s">
        <v>682</v>
      </c>
      <c r="D749" s="22">
        <v>44650</v>
      </c>
      <c r="E749" s="186"/>
      <c r="F749" s="186" t="s">
        <v>683</v>
      </c>
      <c r="G749" s="359" t="s">
        <v>637</v>
      </c>
      <c r="H749" s="374"/>
      <c r="I749" s="375"/>
      <c r="J749" s="23" t="s">
        <v>629</v>
      </c>
      <c r="K749" s="23"/>
      <c r="L749" s="23" t="s">
        <v>27</v>
      </c>
      <c r="M749" s="225">
        <v>800</v>
      </c>
    </row>
    <row r="750" spans="1:13" ht="23.25" thickBot="1">
      <c r="A750" s="370"/>
      <c r="B750" s="188" t="s">
        <v>28</v>
      </c>
      <c r="C750" s="188" t="s">
        <v>29</v>
      </c>
      <c r="D750" s="188" t="s">
        <v>30</v>
      </c>
      <c r="E750" s="376" t="s">
        <v>31</v>
      </c>
      <c r="F750" s="376"/>
      <c r="G750" s="363"/>
      <c r="H750" s="364"/>
      <c r="I750" s="365"/>
      <c r="J750" s="24" t="s">
        <v>628</v>
      </c>
      <c r="K750" s="25"/>
      <c r="L750" s="25" t="s">
        <v>27</v>
      </c>
      <c r="M750" s="26">
        <v>2364.14</v>
      </c>
    </row>
    <row r="751" spans="1:13" ht="15.75" thickBot="1">
      <c r="A751" s="370"/>
      <c r="B751" s="188"/>
      <c r="C751" s="188"/>
      <c r="D751" s="188"/>
      <c r="E751" s="188"/>
      <c r="F751" s="188"/>
      <c r="G751" s="173"/>
      <c r="H751" s="174"/>
      <c r="I751" s="175"/>
      <c r="J751" s="24" t="s">
        <v>638</v>
      </c>
      <c r="K751" s="25"/>
      <c r="L751" s="25" t="s">
        <v>27</v>
      </c>
      <c r="M751" s="26">
        <v>1335</v>
      </c>
    </row>
    <row r="752" spans="1:13" ht="15.75" thickBot="1">
      <c r="A752" s="370"/>
      <c r="B752" s="188"/>
      <c r="C752" s="188"/>
      <c r="D752" s="188"/>
      <c r="E752" s="188"/>
      <c r="F752" s="188"/>
      <c r="G752" s="173"/>
      <c r="H752" s="174"/>
      <c r="I752" s="175"/>
      <c r="J752" s="24" t="s">
        <v>106</v>
      </c>
      <c r="K752" s="25"/>
      <c r="L752" s="25" t="s">
        <v>27</v>
      </c>
      <c r="M752" s="26">
        <v>434.5</v>
      </c>
    </row>
    <row r="753" spans="1:13" ht="34.5" thickBot="1">
      <c r="A753" s="371"/>
      <c r="B753" s="27" t="s">
        <v>630</v>
      </c>
      <c r="C753" s="27" t="s">
        <v>684</v>
      </c>
      <c r="D753" s="182">
        <v>44653</v>
      </c>
      <c r="E753" s="29" t="s">
        <v>35</v>
      </c>
      <c r="F753" s="31" t="s">
        <v>685</v>
      </c>
      <c r="G753" s="377"/>
      <c r="H753" s="378"/>
      <c r="I753" s="379"/>
      <c r="J753" s="24" t="s">
        <v>639</v>
      </c>
      <c r="K753" s="25"/>
      <c r="L753" s="25" t="s">
        <v>27</v>
      </c>
      <c r="M753" s="26">
        <v>240</v>
      </c>
    </row>
    <row r="754" spans="1:13" ht="24" thickTop="1" thickBot="1">
      <c r="A754" s="369">
        <f>A748+1</f>
        <v>70</v>
      </c>
      <c r="B754" s="185" t="s">
        <v>18</v>
      </c>
      <c r="C754" s="185" t="s">
        <v>19</v>
      </c>
      <c r="D754" s="185" t="s">
        <v>20</v>
      </c>
      <c r="E754" s="372" t="s">
        <v>21</v>
      </c>
      <c r="F754" s="372"/>
      <c r="G754" s="372" t="s">
        <v>12</v>
      </c>
      <c r="H754" s="373"/>
      <c r="I754" s="179"/>
      <c r="J754" s="19" t="s">
        <v>38</v>
      </c>
      <c r="K754" s="20"/>
      <c r="L754" s="20"/>
      <c r="M754" s="21"/>
    </row>
    <row r="755" spans="1:13" ht="45.75" thickBot="1">
      <c r="A755" s="370"/>
      <c r="B755" s="186" t="s">
        <v>686</v>
      </c>
      <c r="C755" s="186" t="s">
        <v>687</v>
      </c>
      <c r="D755" s="22">
        <v>44652</v>
      </c>
      <c r="E755" s="186"/>
      <c r="F755" s="186" t="s">
        <v>688</v>
      </c>
      <c r="G755" s="359" t="s">
        <v>689</v>
      </c>
      <c r="H755" s="374"/>
      <c r="I755" s="375"/>
      <c r="J755" s="23" t="s">
        <v>628</v>
      </c>
      <c r="K755" s="23"/>
      <c r="L755" s="23" t="s">
        <v>27</v>
      </c>
      <c r="M755" s="225">
        <v>5000</v>
      </c>
    </row>
    <row r="756" spans="1:13" ht="23.25" thickBot="1">
      <c r="A756" s="370"/>
      <c r="B756" s="188" t="s">
        <v>28</v>
      </c>
      <c r="C756" s="188" t="s">
        <v>29</v>
      </c>
      <c r="D756" s="188" t="s">
        <v>30</v>
      </c>
      <c r="E756" s="376" t="s">
        <v>31</v>
      </c>
      <c r="F756" s="376"/>
      <c r="G756" s="363"/>
      <c r="H756" s="364"/>
      <c r="I756" s="365"/>
      <c r="J756" s="24" t="s">
        <v>629</v>
      </c>
      <c r="K756" s="25"/>
      <c r="L756" s="25" t="s">
        <v>27</v>
      </c>
      <c r="M756" s="26">
        <v>450</v>
      </c>
    </row>
    <row r="757" spans="1:13" ht="45.75" thickBot="1">
      <c r="A757" s="371"/>
      <c r="B757" s="27" t="s">
        <v>630</v>
      </c>
      <c r="C757" s="27" t="s">
        <v>647</v>
      </c>
      <c r="D757" s="182">
        <v>44681</v>
      </c>
      <c r="E757" s="29" t="s">
        <v>35</v>
      </c>
      <c r="F757" s="31" t="s">
        <v>690</v>
      </c>
      <c r="G757" s="377"/>
      <c r="H757" s="378"/>
      <c r="I757" s="379"/>
      <c r="J757" s="24" t="s">
        <v>639</v>
      </c>
      <c r="K757" s="25"/>
      <c r="L757" s="25" t="s">
        <v>27</v>
      </c>
      <c r="M757" s="26">
        <v>460</v>
      </c>
    </row>
    <row r="758" spans="1:13" ht="23.25" thickTop="1">
      <c r="A758" s="369">
        <f>71</f>
        <v>71</v>
      </c>
      <c r="B758" s="185" t="s">
        <v>18</v>
      </c>
      <c r="C758" s="185" t="s">
        <v>19</v>
      </c>
      <c r="D758" s="185" t="s">
        <v>20</v>
      </c>
      <c r="E758" s="372" t="s">
        <v>21</v>
      </c>
      <c r="F758" s="372"/>
      <c r="G758" s="529" t="s">
        <v>12</v>
      </c>
      <c r="H758" s="530"/>
      <c r="I758" s="531"/>
      <c r="J758" s="19" t="s">
        <v>38</v>
      </c>
      <c r="K758" s="20"/>
      <c r="L758" s="20"/>
      <c r="M758" s="220"/>
    </row>
    <row r="759" spans="1:13" ht="33.75">
      <c r="A759" s="532"/>
      <c r="B759" s="186" t="s">
        <v>691</v>
      </c>
      <c r="C759" s="186" t="s">
        <v>692</v>
      </c>
      <c r="D759" s="22">
        <v>44763</v>
      </c>
      <c r="E759" s="186"/>
      <c r="F759" s="186" t="s">
        <v>693</v>
      </c>
      <c r="G759" s="359" t="s">
        <v>694</v>
      </c>
      <c r="H759" s="403"/>
      <c r="I759" s="361"/>
      <c r="J759" s="23" t="s">
        <v>26</v>
      </c>
      <c r="K759" s="23"/>
      <c r="L759" s="23" t="s">
        <v>27</v>
      </c>
      <c r="M759" s="72">
        <v>2766</v>
      </c>
    </row>
    <row r="760" spans="1:13" ht="22.5">
      <c r="A760" s="532"/>
      <c r="B760" s="188" t="s">
        <v>28</v>
      </c>
      <c r="C760" s="188" t="s">
        <v>29</v>
      </c>
      <c r="D760" s="188" t="s">
        <v>30</v>
      </c>
      <c r="E760" s="391" t="s">
        <v>31</v>
      </c>
      <c r="F760" s="392"/>
      <c r="G760" s="363"/>
      <c r="H760" s="364"/>
      <c r="I760" s="365"/>
      <c r="J760" s="24" t="s">
        <v>695</v>
      </c>
      <c r="K760" s="25"/>
      <c r="L760" s="25"/>
      <c r="M760" s="227"/>
    </row>
    <row r="761" spans="1:13" ht="45.75" thickBot="1">
      <c r="A761" s="533"/>
      <c r="B761" s="27" t="s">
        <v>696</v>
      </c>
      <c r="C761" s="27" t="s">
        <v>692</v>
      </c>
      <c r="D761" s="182">
        <v>44764</v>
      </c>
      <c r="E761" s="29" t="s">
        <v>35</v>
      </c>
      <c r="F761" s="30" t="s">
        <v>697</v>
      </c>
      <c r="G761" s="442"/>
      <c r="H761" s="443"/>
      <c r="I761" s="444"/>
      <c r="J761" s="24" t="s">
        <v>32</v>
      </c>
      <c r="K761" s="25"/>
      <c r="L761" s="25" t="s">
        <v>27</v>
      </c>
      <c r="M761" s="228">
        <v>525</v>
      </c>
    </row>
    <row r="762" spans="1:13" ht="24" thickTop="1" thickBot="1">
      <c r="A762" s="369">
        <f>A758+1</f>
        <v>72</v>
      </c>
      <c r="B762" s="185" t="s">
        <v>18</v>
      </c>
      <c r="C762" s="185" t="s">
        <v>19</v>
      </c>
      <c r="D762" s="185" t="s">
        <v>20</v>
      </c>
      <c r="E762" s="373" t="s">
        <v>21</v>
      </c>
      <c r="F762" s="405"/>
      <c r="G762" s="373" t="s">
        <v>12</v>
      </c>
      <c r="H762" s="406"/>
      <c r="I762" s="179"/>
      <c r="J762" s="19" t="s">
        <v>38</v>
      </c>
      <c r="K762" s="20"/>
      <c r="L762" s="20"/>
      <c r="M762" s="220"/>
    </row>
    <row r="763" spans="1:13" ht="79.5" thickBot="1">
      <c r="A763" s="370"/>
      <c r="B763" s="186" t="s">
        <v>698</v>
      </c>
      <c r="C763" s="186" t="s">
        <v>899</v>
      </c>
      <c r="D763" s="22">
        <v>44690</v>
      </c>
      <c r="E763" s="186"/>
      <c r="F763" s="186" t="s">
        <v>210</v>
      </c>
      <c r="G763" s="359" t="s">
        <v>211</v>
      </c>
      <c r="H763" s="403"/>
      <c r="I763" s="361"/>
      <c r="J763" s="23" t="s">
        <v>98</v>
      </c>
      <c r="K763" s="23"/>
      <c r="L763" s="23" t="s">
        <v>27</v>
      </c>
      <c r="M763" s="225">
        <v>995</v>
      </c>
    </row>
    <row r="764" spans="1:13" ht="23.25" thickBot="1">
      <c r="A764" s="370"/>
      <c r="B764" s="188" t="s">
        <v>28</v>
      </c>
      <c r="C764" s="188" t="s">
        <v>29</v>
      </c>
      <c r="D764" s="188" t="s">
        <v>30</v>
      </c>
      <c r="E764" s="391" t="s">
        <v>31</v>
      </c>
      <c r="F764" s="392"/>
      <c r="G764" s="363"/>
      <c r="H764" s="364"/>
      <c r="I764" s="365"/>
      <c r="J764" s="24" t="s">
        <v>362</v>
      </c>
      <c r="K764" s="25"/>
      <c r="L764" s="25" t="s">
        <v>27</v>
      </c>
      <c r="M764" s="221">
        <v>559.04999999999995</v>
      </c>
    </row>
    <row r="765" spans="1:13" ht="23.25" thickBot="1">
      <c r="A765" s="371"/>
      <c r="B765" s="27" t="s">
        <v>699</v>
      </c>
      <c r="C765" s="27" t="s">
        <v>211</v>
      </c>
      <c r="D765" s="182">
        <v>44693</v>
      </c>
      <c r="E765" s="29" t="s">
        <v>35</v>
      </c>
      <c r="F765" s="30" t="s">
        <v>700</v>
      </c>
      <c r="G765" s="377"/>
      <c r="H765" s="378"/>
      <c r="I765" s="379"/>
      <c r="J765" s="38" t="s">
        <v>40</v>
      </c>
      <c r="K765" s="39"/>
      <c r="L765" s="39"/>
      <c r="M765" s="224"/>
    </row>
    <row r="766" spans="1:13" ht="23.25" thickTop="1">
      <c r="A766" s="369">
        <f>73</f>
        <v>73</v>
      </c>
      <c r="B766" s="185" t="s">
        <v>18</v>
      </c>
      <c r="C766" s="185" t="s">
        <v>19</v>
      </c>
      <c r="D766" s="185" t="s">
        <v>20</v>
      </c>
      <c r="E766" s="372" t="s">
        <v>21</v>
      </c>
      <c r="F766" s="372"/>
      <c r="G766" s="529" t="s">
        <v>12</v>
      </c>
      <c r="H766" s="530"/>
      <c r="I766" s="531"/>
      <c r="J766" s="19" t="s">
        <v>38</v>
      </c>
      <c r="K766" s="20"/>
      <c r="L766" s="20"/>
      <c r="M766" s="220"/>
    </row>
    <row r="767" spans="1:13">
      <c r="A767" s="532"/>
      <c r="B767" s="186" t="s">
        <v>701</v>
      </c>
      <c r="C767" s="186" t="s">
        <v>702</v>
      </c>
      <c r="D767" s="22">
        <v>44792</v>
      </c>
      <c r="E767" s="186"/>
      <c r="F767" s="186" t="s">
        <v>703</v>
      </c>
      <c r="G767" s="359" t="s">
        <v>704</v>
      </c>
      <c r="H767" s="403"/>
      <c r="I767" s="361"/>
      <c r="J767" s="23" t="s">
        <v>26</v>
      </c>
      <c r="K767" s="23"/>
      <c r="L767" s="23" t="s">
        <v>27</v>
      </c>
      <c r="M767" s="72">
        <v>252</v>
      </c>
    </row>
    <row r="768" spans="1:13" ht="22.5">
      <c r="A768" s="532"/>
      <c r="B768" s="188" t="s">
        <v>28</v>
      </c>
      <c r="C768" s="188" t="s">
        <v>29</v>
      </c>
      <c r="D768" s="188" t="s">
        <v>30</v>
      </c>
      <c r="E768" s="391" t="s">
        <v>31</v>
      </c>
      <c r="F768" s="392"/>
      <c r="G768" s="363"/>
      <c r="H768" s="364"/>
      <c r="I768" s="365"/>
      <c r="J768" s="24" t="s">
        <v>475</v>
      </c>
      <c r="K768" s="25"/>
      <c r="L768" s="25" t="s">
        <v>27</v>
      </c>
      <c r="M768" s="228">
        <v>38.5</v>
      </c>
    </row>
    <row r="769" spans="1:13" ht="23.25" thickBot="1">
      <c r="A769" s="533"/>
      <c r="B769" s="27" t="s">
        <v>322</v>
      </c>
      <c r="C769" s="27" t="s">
        <v>704</v>
      </c>
      <c r="D769" s="182">
        <v>44794</v>
      </c>
      <c r="E769" s="29" t="s">
        <v>35</v>
      </c>
      <c r="F769" s="30" t="s">
        <v>705</v>
      </c>
      <c r="G769" s="442"/>
      <c r="H769" s="443"/>
      <c r="I769" s="444"/>
      <c r="J769" s="24" t="s">
        <v>37</v>
      </c>
      <c r="K769" s="25" t="s">
        <v>27</v>
      </c>
      <c r="L769" s="25"/>
      <c r="M769" s="227">
        <v>185</v>
      </c>
    </row>
    <row r="770" spans="1:13" ht="24" thickTop="1" thickBot="1">
      <c r="A770" s="369">
        <f>A766+1</f>
        <v>74</v>
      </c>
      <c r="B770" s="185" t="s">
        <v>18</v>
      </c>
      <c r="C770" s="185" t="s">
        <v>19</v>
      </c>
      <c r="D770" s="185" t="s">
        <v>20</v>
      </c>
      <c r="E770" s="373" t="s">
        <v>21</v>
      </c>
      <c r="F770" s="405"/>
      <c r="G770" s="373" t="s">
        <v>12</v>
      </c>
      <c r="H770" s="406"/>
      <c r="I770" s="179"/>
      <c r="J770" s="19" t="s">
        <v>38</v>
      </c>
      <c r="K770" s="20"/>
      <c r="L770" s="20"/>
      <c r="M770" s="220"/>
    </row>
    <row r="771" spans="1:13" ht="15.75" thickBot="1">
      <c r="A771" s="370"/>
      <c r="B771" s="186" t="s">
        <v>706</v>
      </c>
      <c r="C771" s="186" t="s">
        <v>702</v>
      </c>
      <c r="D771" s="22">
        <v>44792</v>
      </c>
      <c r="E771" s="186"/>
      <c r="F771" s="186" t="s">
        <v>703</v>
      </c>
      <c r="G771" s="359" t="s">
        <v>704</v>
      </c>
      <c r="H771" s="403"/>
      <c r="I771" s="361"/>
      <c r="J771" s="23" t="s">
        <v>26</v>
      </c>
      <c r="K771" s="23"/>
      <c r="L771" s="23" t="s">
        <v>27</v>
      </c>
      <c r="M771" s="229">
        <v>252</v>
      </c>
    </row>
    <row r="772" spans="1:13" ht="23.25" thickBot="1">
      <c r="A772" s="370"/>
      <c r="B772" s="188" t="s">
        <v>28</v>
      </c>
      <c r="C772" s="188" t="s">
        <v>29</v>
      </c>
      <c r="D772" s="188" t="s">
        <v>30</v>
      </c>
      <c r="E772" s="391" t="s">
        <v>31</v>
      </c>
      <c r="F772" s="392"/>
      <c r="G772" s="363"/>
      <c r="H772" s="364"/>
      <c r="I772" s="365"/>
      <c r="J772" s="24" t="s">
        <v>475</v>
      </c>
      <c r="K772" s="25"/>
      <c r="L772" s="25" t="s">
        <v>27</v>
      </c>
      <c r="M772" s="230">
        <v>38.5</v>
      </c>
    </row>
    <row r="773" spans="1:13" ht="23.25" thickBot="1">
      <c r="A773" s="371"/>
      <c r="B773" s="28" t="s">
        <v>330</v>
      </c>
      <c r="C773" s="28" t="s">
        <v>704</v>
      </c>
      <c r="D773" s="182">
        <v>44794</v>
      </c>
      <c r="E773" s="29" t="s">
        <v>35</v>
      </c>
      <c r="F773" s="37" t="s">
        <v>705</v>
      </c>
      <c r="G773" s="377"/>
      <c r="H773" s="378"/>
      <c r="I773" s="379"/>
      <c r="J773" s="38" t="s">
        <v>37</v>
      </c>
      <c r="K773" s="39" t="s">
        <v>27</v>
      </c>
      <c r="L773" s="39"/>
      <c r="M773" s="231">
        <v>185</v>
      </c>
    </row>
    <row r="774" spans="1:13" ht="24" thickTop="1" thickBot="1">
      <c r="A774" s="369">
        <f>A770+1</f>
        <v>75</v>
      </c>
      <c r="B774" s="185" t="s">
        <v>18</v>
      </c>
      <c r="C774" s="185" t="s">
        <v>19</v>
      </c>
      <c r="D774" s="185" t="s">
        <v>20</v>
      </c>
      <c r="E774" s="372" t="s">
        <v>21</v>
      </c>
      <c r="F774" s="372"/>
      <c r="G774" s="372" t="s">
        <v>12</v>
      </c>
      <c r="H774" s="373"/>
      <c r="I774" s="179"/>
      <c r="J774" s="19" t="s">
        <v>38</v>
      </c>
      <c r="K774" s="20"/>
      <c r="L774" s="20"/>
      <c r="M774" s="21"/>
    </row>
    <row r="775" spans="1:13" ht="15.75" thickBot="1">
      <c r="A775" s="370"/>
      <c r="B775" s="186" t="s">
        <v>707</v>
      </c>
      <c r="C775" s="186" t="s">
        <v>702</v>
      </c>
      <c r="D775" s="22">
        <v>44792</v>
      </c>
      <c r="E775" s="186"/>
      <c r="F775" s="186" t="s">
        <v>703</v>
      </c>
      <c r="G775" s="359" t="s">
        <v>704</v>
      </c>
      <c r="H775" s="374"/>
      <c r="I775" s="375"/>
      <c r="J775" s="23" t="s">
        <v>26</v>
      </c>
      <c r="K775" s="23"/>
      <c r="L775" s="23" t="s">
        <v>27</v>
      </c>
      <c r="M775" s="72">
        <v>252</v>
      </c>
    </row>
    <row r="776" spans="1:13" ht="23.25" thickBot="1">
      <c r="A776" s="370"/>
      <c r="B776" s="188" t="s">
        <v>28</v>
      </c>
      <c r="C776" s="188" t="s">
        <v>29</v>
      </c>
      <c r="D776" s="188" t="s">
        <v>30</v>
      </c>
      <c r="E776" s="376" t="s">
        <v>31</v>
      </c>
      <c r="F776" s="376"/>
      <c r="G776" s="363"/>
      <c r="H776" s="364"/>
      <c r="I776" s="365"/>
      <c r="J776" s="24" t="s">
        <v>475</v>
      </c>
      <c r="K776" s="25"/>
      <c r="L776" s="25" t="s">
        <v>27</v>
      </c>
      <c r="M776" s="147">
        <v>38.5</v>
      </c>
    </row>
    <row r="777" spans="1:13" ht="23.25" thickBot="1">
      <c r="A777" s="371"/>
      <c r="B777" s="27" t="s">
        <v>708</v>
      </c>
      <c r="C777" s="27" t="s">
        <v>704</v>
      </c>
      <c r="D777" s="182">
        <v>44794</v>
      </c>
      <c r="E777" s="29" t="s">
        <v>35</v>
      </c>
      <c r="F777" s="31" t="s">
        <v>705</v>
      </c>
      <c r="G777" s="377"/>
      <c r="H777" s="378"/>
      <c r="I777" s="379"/>
      <c r="J777" s="24" t="s">
        <v>37</v>
      </c>
      <c r="K777" s="25" t="s">
        <v>27</v>
      </c>
      <c r="L777" s="25"/>
      <c r="M777" s="76">
        <v>185</v>
      </c>
    </row>
    <row r="778" spans="1:13" ht="24" thickTop="1" thickBot="1">
      <c r="A778" s="369">
        <f>A774+1</f>
        <v>76</v>
      </c>
      <c r="B778" s="185" t="s">
        <v>18</v>
      </c>
      <c r="C778" s="185" t="s">
        <v>19</v>
      </c>
      <c r="D778" s="185" t="s">
        <v>20</v>
      </c>
      <c r="E778" s="372" t="s">
        <v>21</v>
      </c>
      <c r="F778" s="372"/>
      <c r="G778" s="372" t="s">
        <v>12</v>
      </c>
      <c r="H778" s="373"/>
      <c r="I778" s="179"/>
      <c r="J778" s="19" t="s">
        <v>38</v>
      </c>
      <c r="K778" s="20"/>
      <c r="L778" s="20"/>
      <c r="M778" s="21"/>
    </row>
    <row r="779" spans="1:13" ht="15.75" thickBot="1">
      <c r="A779" s="370"/>
      <c r="B779" s="186" t="s">
        <v>709</v>
      </c>
      <c r="C779" s="186" t="s">
        <v>702</v>
      </c>
      <c r="D779" s="22">
        <v>44792</v>
      </c>
      <c r="E779" s="186"/>
      <c r="F779" s="186" t="s">
        <v>703</v>
      </c>
      <c r="G779" s="359" t="s">
        <v>704</v>
      </c>
      <c r="H779" s="374"/>
      <c r="I779" s="375"/>
      <c r="J779" s="23" t="s">
        <v>26</v>
      </c>
      <c r="K779" s="23"/>
      <c r="L779" s="23" t="s">
        <v>27</v>
      </c>
      <c r="M779" s="72">
        <v>252</v>
      </c>
    </row>
    <row r="780" spans="1:13" ht="23.25" thickBot="1">
      <c r="A780" s="370"/>
      <c r="B780" s="188" t="s">
        <v>28</v>
      </c>
      <c r="C780" s="188" t="s">
        <v>29</v>
      </c>
      <c r="D780" s="188" t="s">
        <v>30</v>
      </c>
      <c r="E780" s="376" t="s">
        <v>31</v>
      </c>
      <c r="F780" s="376"/>
      <c r="G780" s="363"/>
      <c r="H780" s="364"/>
      <c r="I780" s="365"/>
      <c r="J780" s="24" t="s">
        <v>475</v>
      </c>
      <c r="K780" s="25"/>
      <c r="L780" s="25" t="s">
        <v>27</v>
      </c>
      <c r="M780" s="147">
        <v>38.5</v>
      </c>
    </row>
    <row r="781" spans="1:13" ht="23.25" thickBot="1">
      <c r="A781" s="371"/>
      <c r="B781" s="27" t="s">
        <v>708</v>
      </c>
      <c r="C781" s="27" t="s">
        <v>704</v>
      </c>
      <c r="D781" s="182">
        <v>44794</v>
      </c>
      <c r="E781" s="29" t="s">
        <v>35</v>
      </c>
      <c r="F781" s="31" t="s">
        <v>705</v>
      </c>
      <c r="G781" s="377"/>
      <c r="H781" s="378"/>
      <c r="I781" s="379"/>
      <c r="J781" s="24" t="s">
        <v>37</v>
      </c>
      <c r="K781" s="25" t="s">
        <v>27</v>
      </c>
      <c r="L781" s="25"/>
      <c r="M781" s="76">
        <v>185</v>
      </c>
    </row>
    <row r="782" spans="1:13" ht="24" thickTop="1" thickBot="1">
      <c r="A782" s="369">
        <f>A778+1</f>
        <v>77</v>
      </c>
      <c r="B782" s="185" t="s">
        <v>18</v>
      </c>
      <c r="C782" s="185" t="s">
        <v>19</v>
      </c>
      <c r="D782" s="185" t="s">
        <v>20</v>
      </c>
      <c r="E782" s="372" t="s">
        <v>21</v>
      </c>
      <c r="F782" s="372"/>
      <c r="G782" s="372" t="s">
        <v>12</v>
      </c>
      <c r="H782" s="373"/>
      <c r="I782" s="179"/>
      <c r="J782" s="19" t="s">
        <v>38</v>
      </c>
      <c r="K782" s="20"/>
      <c r="L782" s="20"/>
      <c r="M782" s="21"/>
    </row>
    <row r="783" spans="1:13" ht="15.75" thickBot="1">
      <c r="A783" s="370"/>
      <c r="B783" s="186" t="s">
        <v>710</v>
      </c>
      <c r="C783" s="186" t="s">
        <v>702</v>
      </c>
      <c r="D783" s="22">
        <v>44792</v>
      </c>
      <c r="E783" s="186"/>
      <c r="F783" s="186" t="s">
        <v>703</v>
      </c>
      <c r="G783" s="359" t="s">
        <v>704</v>
      </c>
      <c r="H783" s="374"/>
      <c r="I783" s="375"/>
      <c r="J783" s="23" t="s">
        <v>26</v>
      </c>
      <c r="K783" s="23"/>
      <c r="L783" s="23" t="s">
        <v>27</v>
      </c>
      <c r="M783" s="72">
        <v>252</v>
      </c>
    </row>
    <row r="784" spans="1:13" ht="23.25" thickBot="1">
      <c r="A784" s="370"/>
      <c r="B784" s="188" t="s">
        <v>28</v>
      </c>
      <c r="C784" s="188" t="s">
        <v>29</v>
      </c>
      <c r="D784" s="188" t="s">
        <v>30</v>
      </c>
      <c r="E784" s="376" t="s">
        <v>31</v>
      </c>
      <c r="F784" s="376"/>
      <c r="G784" s="363"/>
      <c r="H784" s="364"/>
      <c r="I784" s="365"/>
      <c r="J784" s="24" t="s">
        <v>475</v>
      </c>
      <c r="K784" s="25"/>
      <c r="L784" s="25" t="s">
        <v>27</v>
      </c>
      <c r="M784" s="147">
        <v>38.5</v>
      </c>
    </row>
    <row r="785" spans="1:13" ht="23.25" thickBot="1">
      <c r="A785" s="371"/>
      <c r="B785" s="28" t="s">
        <v>711</v>
      </c>
      <c r="C785" s="28" t="s">
        <v>704</v>
      </c>
      <c r="D785" s="182">
        <v>44794</v>
      </c>
      <c r="E785" s="29" t="s">
        <v>35</v>
      </c>
      <c r="F785" s="37" t="s">
        <v>705</v>
      </c>
      <c r="G785" s="377"/>
      <c r="H785" s="378"/>
      <c r="I785" s="379"/>
      <c r="J785" s="38" t="s">
        <v>37</v>
      </c>
      <c r="K785" s="39" t="s">
        <v>27</v>
      </c>
      <c r="L785" s="39"/>
      <c r="M785" s="232">
        <v>185</v>
      </c>
    </row>
    <row r="786" spans="1:13" ht="24" thickTop="1" thickBot="1">
      <c r="A786" s="369">
        <f>A782+1</f>
        <v>78</v>
      </c>
      <c r="B786" s="185" t="s">
        <v>18</v>
      </c>
      <c r="C786" s="185" t="s">
        <v>19</v>
      </c>
      <c r="D786" s="185" t="s">
        <v>20</v>
      </c>
      <c r="E786" s="372" t="s">
        <v>21</v>
      </c>
      <c r="F786" s="372"/>
      <c r="G786" s="372" t="s">
        <v>12</v>
      </c>
      <c r="H786" s="373"/>
      <c r="I786" s="179"/>
      <c r="J786" s="19" t="s">
        <v>38</v>
      </c>
      <c r="K786" s="20"/>
      <c r="L786" s="20"/>
      <c r="M786" s="21"/>
    </row>
    <row r="787" spans="1:13" ht="15.75" thickBot="1">
      <c r="A787" s="370"/>
      <c r="B787" s="186" t="s">
        <v>712</v>
      </c>
      <c r="C787" s="186" t="s">
        <v>702</v>
      </c>
      <c r="D787" s="22">
        <v>44792</v>
      </c>
      <c r="E787" s="186"/>
      <c r="F787" s="186" t="s">
        <v>703</v>
      </c>
      <c r="G787" s="359"/>
      <c r="H787" s="374"/>
      <c r="I787" s="375"/>
      <c r="J787" s="23" t="s">
        <v>26</v>
      </c>
      <c r="K787" s="23"/>
      <c r="L787" s="23" t="s">
        <v>27</v>
      </c>
      <c r="M787" s="72">
        <v>252</v>
      </c>
    </row>
    <row r="788" spans="1:13" ht="23.25" thickBot="1">
      <c r="A788" s="370"/>
      <c r="B788" s="188" t="s">
        <v>28</v>
      </c>
      <c r="C788" s="188" t="s">
        <v>29</v>
      </c>
      <c r="D788" s="188" t="s">
        <v>30</v>
      </c>
      <c r="E788" s="376" t="s">
        <v>31</v>
      </c>
      <c r="F788" s="376"/>
      <c r="G788" s="363"/>
      <c r="H788" s="364"/>
      <c r="I788" s="365"/>
      <c r="J788" s="24" t="s">
        <v>475</v>
      </c>
      <c r="K788" s="25"/>
      <c r="L788" s="25" t="s">
        <v>27</v>
      </c>
      <c r="M788" s="147">
        <v>38.5</v>
      </c>
    </row>
    <row r="789" spans="1:13" ht="23.25" thickBot="1">
      <c r="A789" s="371"/>
      <c r="B789" s="27" t="s">
        <v>711</v>
      </c>
      <c r="C789" s="27" t="s">
        <v>704</v>
      </c>
      <c r="D789" s="182">
        <v>44794</v>
      </c>
      <c r="E789" s="29" t="s">
        <v>35</v>
      </c>
      <c r="F789" s="31" t="s">
        <v>705</v>
      </c>
      <c r="G789" s="377"/>
      <c r="H789" s="378"/>
      <c r="I789" s="379"/>
      <c r="J789" s="24" t="s">
        <v>37</v>
      </c>
      <c r="K789" s="25" t="s">
        <v>27</v>
      </c>
      <c r="L789" s="25"/>
      <c r="M789" s="76">
        <v>185</v>
      </c>
    </row>
    <row r="790" spans="1:13" ht="24" thickTop="1" thickBot="1">
      <c r="A790" s="369">
        <f>A786+1</f>
        <v>79</v>
      </c>
      <c r="B790" s="185" t="s">
        <v>18</v>
      </c>
      <c r="C790" s="185" t="s">
        <v>19</v>
      </c>
      <c r="D790" s="185" t="s">
        <v>20</v>
      </c>
      <c r="E790" s="372" t="s">
        <v>21</v>
      </c>
      <c r="F790" s="372"/>
      <c r="G790" s="372" t="s">
        <v>12</v>
      </c>
      <c r="H790" s="373"/>
      <c r="I790" s="179"/>
      <c r="J790" s="19" t="s">
        <v>38</v>
      </c>
      <c r="K790" s="20"/>
      <c r="L790" s="20"/>
      <c r="M790" s="21"/>
    </row>
    <row r="791" spans="1:13" ht="15.75" thickBot="1">
      <c r="A791" s="370"/>
      <c r="B791" s="186" t="s">
        <v>713</v>
      </c>
      <c r="C791" s="186" t="s">
        <v>702</v>
      </c>
      <c r="D791" s="22">
        <v>44792</v>
      </c>
      <c r="E791" s="186"/>
      <c r="F791" s="186" t="s">
        <v>703</v>
      </c>
      <c r="G791" s="359" t="s">
        <v>704</v>
      </c>
      <c r="H791" s="374"/>
      <c r="I791" s="375"/>
      <c r="J791" s="23" t="s">
        <v>26</v>
      </c>
      <c r="K791" s="23"/>
      <c r="L791" s="23" t="s">
        <v>27</v>
      </c>
      <c r="M791" s="72">
        <v>252</v>
      </c>
    </row>
    <row r="792" spans="1:13" ht="23.25" thickBot="1">
      <c r="A792" s="370"/>
      <c r="B792" s="188" t="s">
        <v>28</v>
      </c>
      <c r="C792" s="188" t="s">
        <v>29</v>
      </c>
      <c r="D792" s="188" t="s">
        <v>30</v>
      </c>
      <c r="E792" s="376" t="s">
        <v>31</v>
      </c>
      <c r="F792" s="376"/>
      <c r="G792" s="363"/>
      <c r="H792" s="364"/>
      <c r="I792" s="365"/>
      <c r="J792" s="24" t="s">
        <v>475</v>
      </c>
      <c r="K792" s="25"/>
      <c r="L792" s="25" t="s">
        <v>27</v>
      </c>
      <c r="M792" s="147">
        <v>38.5</v>
      </c>
    </row>
    <row r="793" spans="1:13" ht="23.25" thickBot="1">
      <c r="A793" s="371"/>
      <c r="B793" s="27" t="s">
        <v>711</v>
      </c>
      <c r="C793" s="27" t="s">
        <v>704</v>
      </c>
      <c r="D793" s="182">
        <v>44794</v>
      </c>
      <c r="E793" s="29" t="s">
        <v>35</v>
      </c>
      <c r="F793" s="31" t="s">
        <v>705</v>
      </c>
      <c r="G793" s="377"/>
      <c r="H793" s="378"/>
      <c r="I793" s="379"/>
      <c r="J793" s="24" t="s">
        <v>37</v>
      </c>
      <c r="K793" s="25" t="s">
        <v>27</v>
      </c>
      <c r="L793" s="25"/>
      <c r="M793" s="76">
        <v>185</v>
      </c>
    </row>
    <row r="794" spans="1:13" ht="24" thickTop="1" thickBot="1">
      <c r="A794" s="369">
        <f>A790+1</f>
        <v>80</v>
      </c>
      <c r="B794" s="185" t="s">
        <v>18</v>
      </c>
      <c r="C794" s="185" t="s">
        <v>19</v>
      </c>
      <c r="D794" s="185" t="s">
        <v>20</v>
      </c>
      <c r="E794" s="372" t="s">
        <v>21</v>
      </c>
      <c r="F794" s="372"/>
      <c r="G794" s="372" t="s">
        <v>12</v>
      </c>
      <c r="H794" s="373"/>
      <c r="I794" s="179"/>
      <c r="J794" s="19" t="s">
        <v>38</v>
      </c>
      <c r="K794" s="20"/>
      <c r="L794" s="20"/>
      <c r="M794" s="21"/>
    </row>
    <row r="795" spans="1:13" ht="15.75" thickBot="1">
      <c r="A795" s="370"/>
      <c r="B795" s="186" t="s">
        <v>714</v>
      </c>
      <c r="C795" s="186" t="s">
        <v>702</v>
      </c>
      <c r="D795" s="22">
        <v>44792</v>
      </c>
      <c r="E795" s="186"/>
      <c r="F795" s="186" t="s">
        <v>703</v>
      </c>
      <c r="G795" s="359" t="s">
        <v>704</v>
      </c>
      <c r="H795" s="374"/>
      <c r="I795" s="375"/>
      <c r="J795" s="23" t="s">
        <v>26</v>
      </c>
      <c r="K795" s="23"/>
      <c r="L795" s="23" t="s">
        <v>27</v>
      </c>
      <c r="M795" s="72">
        <v>252</v>
      </c>
    </row>
    <row r="796" spans="1:13" ht="23.25" thickBot="1">
      <c r="A796" s="370"/>
      <c r="B796" s="188" t="s">
        <v>28</v>
      </c>
      <c r="C796" s="188" t="s">
        <v>29</v>
      </c>
      <c r="D796" s="188" t="s">
        <v>30</v>
      </c>
      <c r="E796" s="376" t="s">
        <v>31</v>
      </c>
      <c r="F796" s="376"/>
      <c r="G796" s="363"/>
      <c r="H796" s="364"/>
      <c r="I796" s="365"/>
      <c r="J796" s="24" t="s">
        <v>475</v>
      </c>
      <c r="K796" s="25"/>
      <c r="L796" s="25" t="s">
        <v>27</v>
      </c>
      <c r="M796" s="147">
        <v>38.5</v>
      </c>
    </row>
    <row r="797" spans="1:13" ht="23.25" thickBot="1">
      <c r="A797" s="371"/>
      <c r="B797" s="27" t="s">
        <v>711</v>
      </c>
      <c r="C797" s="27" t="s">
        <v>704</v>
      </c>
      <c r="D797" s="182">
        <v>44794</v>
      </c>
      <c r="E797" s="29" t="s">
        <v>35</v>
      </c>
      <c r="F797" s="31" t="s">
        <v>705</v>
      </c>
      <c r="G797" s="377"/>
      <c r="H797" s="378"/>
      <c r="I797" s="379"/>
      <c r="J797" s="24" t="s">
        <v>37</v>
      </c>
      <c r="K797" s="25" t="s">
        <v>27</v>
      </c>
      <c r="L797" s="25"/>
      <c r="M797" s="76">
        <v>185</v>
      </c>
    </row>
    <row r="798" spans="1:13" ht="24" thickTop="1" thickBot="1">
      <c r="A798" s="369">
        <f>A794+1</f>
        <v>81</v>
      </c>
      <c r="B798" s="185" t="s">
        <v>18</v>
      </c>
      <c r="C798" s="185" t="s">
        <v>19</v>
      </c>
      <c r="D798" s="185" t="s">
        <v>20</v>
      </c>
      <c r="E798" s="372" t="s">
        <v>21</v>
      </c>
      <c r="F798" s="372"/>
      <c r="G798" s="372" t="s">
        <v>12</v>
      </c>
      <c r="H798" s="373"/>
      <c r="I798" s="179"/>
      <c r="J798" s="19" t="s">
        <v>38</v>
      </c>
      <c r="K798" s="20"/>
      <c r="L798" s="20"/>
      <c r="M798" s="21"/>
    </row>
    <row r="799" spans="1:13" ht="15.75" thickBot="1">
      <c r="A799" s="370"/>
      <c r="B799" s="186" t="s">
        <v>715</v>
      </c>
      <c r="C799" s="186" t="s">
        <v>702</v>
      </c>
      <c r="D799" s="22">
        <v>44792</v>
      </c>
      <c r="E799" s="186"/>
      <c r="F799" s="186" t="s">
        <v>703</v>
      </c>
      <c r="G799" s="359" t="s">
        <v>704</v>
      </c>
      <c r="H799" s="374"/>
      <c r="I799" s="375"/>
      <c r="J799" s="23" t="s">
        <v>26</v>
      </c>
      <c r="K799" s="23"/>
      <c r="L799" s="23" t="s">
        <v>27</v>
      </c>
      <c r="M799" s="72">
        <v>252</v>
      </c>
    </row>
    <row r="800" spans="1:13" ht="23.25" thickBot="1">
      <c r="A800" s="370"/>
      <c r="B800" s="188" t="s">
        <v>28</v>
      </c>
      <c r="C800" s="188" t="s">
        <v>29</v>
      </c>
      <c r="D800" s="188" t="s">
        <v>30</v>
      </c>
      <c r="E800" s="376" t="s">
        <v>31</v>
      </c>
      <c r="F800" s="376"/>
      <c r="G800" s="363"/>
      <c r="H800" s="364"/>
      <c r="I800" s="365"/>
      <c r="J800" s="24" t="s">
        <v>475</v>
      </c>
      <c r="K800" s="25"/>
      <c r="L800" s="25" t="s">
        <v>27</v>
      </c>
      <c r="M800" s="147">
        <v>38.5</v>
      </c>
    </row>
    <row r="801" spans="1:13" ht="23.25" thickBot="1">
      <c r="A801" s="371"/>
      <c r="B801" s="27" t="s">
        <v>711</v>
      </c>
      <c r="C801" s="27" t="s">
        <v>704</v>
      </c>
      <c r="D801" s="182">
        <v>44794</v>
      </c>
      <c r="E801" s="29" t="s">
        <v>35</v>
      </c>
      <c r="F801" s="31" t="s">
        <v>705</v>
      </c>
      <c r="G801" s="377"/>
      <c r="H801" s="378"/>
      <c r="I801" s="379"/>
      <c r="J801" s="24" t="s">
        <v>37</v>
      </c>
      <c r="K801" s="25" t="s">
        <v>27</v>
      </c>
      <c r="L801" s="25"/>
      <c r="M801" s="76">
        <v>185</v>
      </c>
    </row>
    <row r="802" spans="1:13" ht="24" thickTop="1" thickBot="1">
      <c r="A802" s="369">
        <f>A798+1</f>
        <v>82</v>
      </c>
      <c r="B802" s="185" t="s">
        <v>18</v>
      </c>
      <c r="C802" s="185" t="s">
        <v>19</v>
      </c>
      <c r="D802" s="185" t="s">
        <v>20</v>
      </c>
      <c r="E802" s="372" t="s">
        <v>21</v>
      </c>
      <c r="F802" s="372"/>
      <c r="G802" s="372" t="s">
        <v>12</v>
      </c>
      <c r="H802" s="373"/>
      <c r="I802" s="179"/>
      <c r="J802" s="19" t="s">
        <v>38</v>
      </c>
      <c r="K802" s="20"/>
      <c r="L802" s="20"/>
      <c r="M802" s="21"/>
    </row>
    <row r="803" spans="1:13" ht="15.75" thickBot="1">
      <c r="A803" s="370"/>
      <c r="B803" s="186" t="s">
        <v>716</v>
      </c>
      <c r="C803" s="186" t="s">
        <v>702</v>
      </c>
      <c r="D803" s="22">
        <v>44792</v>
      </c>
      <c r="E803" s="186"/>
      <c r="F803" s="186" t="s">
        <v>703</v>
      </c>
      <c r="G803" s="359" t="s">
        <v>704</v>
      </c>
      <c r="H803" s="374"/>
      <c r="I803" s="375"/>
      <c r="J803" s="23" t="s">
        <v>26</v>
      </c>
      <c r="K803" s="23"/>
      <c r="L803" s="23" t="s">
        <v>27</v>
      </c>
      <c r="M803" s="72">
        <v>252</v>
      </c>
    </row>
    <row r="804" spans="1:13" ht="23.25" thickBot="1">
      <c r="A804" s="370"/>
      <c r="B804" s="188" t="s">
        <v>28</v>
      </c>
      <c r="C804" s="188" t="s">
        <v>29</v>
      </c>
      <c r="D804" s="188" t="s">
        <v>30</v>
      </c>
      <c r="E804" s="376" t="s">
        <v>31</v>
      </c>
      <c r="F804" s="376"/>
      <c r="G804" s="363"/>
      <c r="H804" s="364"/>
      <c r="I804" s="365"/>
      <c r="J804" s="24" t="s">
        <v>475</v>
      </c>
      <c r="K804" s="25"/>
      <c r="L804" s="25" t="s">
        <v>27</v>
      </c>
      <c r="M804" s="147">
        <v>38.5</v>
      </c>
    </row>
    <row r="805" spans="1:13" ht="23.25" thickBot="1">
      <c r="A805" s="371"/>
      <c r="B805" s="27" t="s">
        <v>711</v>
      </c>
      <c r="C805" s="27" t="s">
        <v>704</v>
      </c>
      <c r="D805" s="182">
        <v>44794</v>
      </c>
      <c r="E805" s="29" t="s">
        <v>35</v>
      </c>
      <c r="F805" s="31" t="s">
        <v>705</v>
      </c>
      <c r="G805" s="377"/>
      <c r="H805" s="378"/>
      <c r="I805" s="379"/>
      <c r="J805" s="24" t="s">
        <v>37</v>
      </c>
      <c r="K805" s="25" t="s">
        <v>27</v>
      </c>
      <c r="L805" s="25"/>
      <c r="M805" s="76">
        <v>185</v>
      </c>
    </row>
    <row r="806" spans="1:13" ht="24" thickTop="1" thickBot="1">
      <c r="A806" s="369">
        <f>A802+1</f>
        <v>83</v>
      </c>
      <c r="B806" s="185" t="s">
        <v>18</v>
      </c>
      <c r="C806" s="185" t="s">
        <v>19</v>
      </c>
      <c r="D806" s="185" t="s">
        <v>20</v>
      </c>
      <c r="E806" s="372" t="s">
        <v>21</v>
      </c>
      <c r="F806" s="372"/>
      <c r="G806" s="372" t="s">
        <v>12</v>
      </c>
      <c r="H806" s="373"/>
      <c r="I806" s="179"/>
      <c r="J806" s="19" t="s">
        <v>38</v>
      </c>
      <c r="K806" s="20"/>
      <c r="L806" s="20"/>
      <c r="M806" s="21"/>
    </row>
    <row r="807" spans="1:13" ht="15.75" thickBot="1">
      <c r="A807" s="370"/>
      <c r="B807" s="186" t="s">
        <v>717</v>
      </c>
      <c r="C807" s="186" t="s">
        <v>702</v>
      </c>
      <c r="D807" s="22">
        <v>44792</v>
      </c>
      <c r="E807" s="186"/>
      <c r="F807" s="186" t="s">
        <v>703</v>
      </c>
      <c r="G807" s="359" t="s">
        <v>704</v>
      </c>
      <c r="H807" s="374"/>
      <c r="I807" s="375"/>
      <c r="J807" s="23" t="s">
        <v>26</v>
      </c>
      <c r="K807" s="23"/>
      <c r="L807" s="23" t="s">
        <v>27</v>
      </c>
      <c r="M807" s="72">
        <v>252</v>
      </c>
    </row>
    <row r="808" spans="1:13" ht="23.25" thickBot="1">
      <c r="A808" s="370"/>
      <c r="B808" s="188" t="s">
        <v>28</v>
      </c>
      <c r="C808" s="188" t="s">
        <v>29</v>
      </c>
      <c r="D808" s="188" t="s">
        <v>30</v>
      </c>
      <c r="E808" s="376" t="s">
        <v>31</v>
      </c>
      <c r="F808" s="376"/>
      <c r="G808" s="363"/>
      <c r="H808" s="364"/>
      <c r="I808" s="365"/>
      <c r="J808" s="24" t="s">
        <v>475</v>
      </c>
      <c r="K808" s="25"/>
      <c r="L808" s="25" t="s">
        <v>27</v>
      </c>
      <c r="M808" s="147">
        <v>38.5</v>
      </c>
    </row>
    <row r="809" spans="1:13" ht="23.25" thickBot="1">
      <c r="A809" s="371"/>
      <c r="B809" s="27" t="s">
        <v>718</v>
      </c>
      <c r="C809" s="27" t="s">
        <v>704</v>
      </c>
      <c r="D809" s="182">
        <v>44794</v>
      </c>
      <c r="E809" s="29" t="s">
        <v>35</v>
      </c>
      <c r="F809" s="31" t="s">
        <v>705</v>
      </c>
      <c r="G809" s="377"/>
      <c r="H809" s="378"/>
      <c r="I809" s="379"/>
      <c r="J809" s="24" t="s">
        <v>37</v>
      </c>
      <c r="K809" s="25" t="s">
        <v>27</v>
      </c>
      <c r="L809" s="25"/>
      <c r="M809" s="76">
        <v>185</v>
      </c>
    </row>
    <row r="810" spans="1:13" ht="24" thickTop="1" thickBot="1">
      <c r="A810" s="369">
        <f>A806+1</f>
        <v>84</v>
      </c>
      <c r="B810" s="185" t="s">
        <v>18</v>
      </c>
      <c r="C810" s="185" t="s">
        <v>19</v>
      </c>
      <c r="D810" s="185" t="s">
        <v>20</v>
      </c>
      <c r="E810" s="372" t="s">
        <v>21</v>
      </c>
      <c r="F810" s="372"/>
      <c r="G810" s="372" t="s">
        <v>12</v>
      </c>
      <c r="H810" s="373"/>
      <c r="I810" s="179"/>
      <c r="J810" s="19" t="s">
        <v>38</v>
      </c>
      <c r="K810" s="20"/>
      <c r="L810" s="20"/>
      <c r="M810" s="21"/>
    </row>
    <row r="811" spans="1:13" ht="15.75" thickBot="1">
      <c r="A811" s="370"/>
      <c r="B811" s="186" t="s">
        <v>719</v>
      </c>
      <c r="C811" s="186" t="s">
        <v>702</v>
      </c>
      <c r="D811" s="22">
        <v>44792</v>
      </c>
      <c r="E811" s="186"/>
      <c r="F811" s="186" t="s">
        <v>703</v>
      </c>
      <c r="G811" s="359" t="s">
        <v>704</v>
      </c>
      <c r="H811" s="374"/>
      <c r="I811" s="375"/>
      <c r="J811" s="23" t="s">
        <v>26</v>
      </c>
      <c r="K811" s="23"/>
      <c r="L811" s="23" t="s">
        <v>27</v>
      </c>
      <c r="M811" s="72">
        <v>252</v>
      </c>
    </row>
    <row r="812" spans="1:13" ht="23.25" thickBot="1">
      <c r="A812" s="370"/>
      <c r="B812" s="188" t="s">
        <v>28</v>
      </c>
      <c r="C812" s="188" t="s">
        <v>29</v>
      </c>
      <c r="D812" s="188" t="s">
        <v>30</v>
      </c>
      <c r="E812" s="376" t="s">
        <v>31</v>
      </c>
      <c r="F812" s="376"/>
      <c r="G812" s="363"/>
      <c r="H812" s="364"/>
      <c r="I812" s="365"/>
      <c r="J812" s="24" t="s">
        <v>475</v>
      </c>
      <c r="K812" s="25"/>
      <c r="L812" s="25" t="s">
        <v>27</v>
      </c>
      <c r="M812" s="147">
        <v>38.5</v>
      </c>
    </row>
    <row r="813" spans="1:13" ht="23.25" thickBot="1">
      <c r="A813" s="371"/>
      <c r="B813" s="27" t="s">
        <v>718</v>
      </c>
      <c r="C813" s="27" t="s">
        <v>704</v>
      </c>
      <c r="D813" s="182">
        <v>44794</v>
      </c>
      <c r="E813" s="29" t="s">
        <v>35</v>
      </c>
      <c r="F813" s="31" t="s">
        <v>705</v>
      </c>
      <c r="G813" s="377"/>
      <c r="H813" s="378"/>
      <c r="I813" s="379"/>
      <c r="J813" s="24" t="s">
        <v>37</v>
      </c>
      <c r="K813" s="25" t="s">
        <v>27</v>
      </c>
      <c r="L813" s="25"/>
      <c r="M813" s="76">
        <v>185</v>
      </c>
    </row>
    <row r="814" spans="1:13" ht="24" thickTop="1" thickBot="1">
      <c r="A814" s="369">
        <f>A810+1</f>
        <v>85</v>
      </c>
      <c r="B814" s="176" t="s">
        <v>18</v>
      </c>
      <c r="C814" s="176" t="s">
        <v>19</v>
      </c>
      <c r="D814" s="176" t="s">
        <v>20</v>
      </c>
      <c r="E814" s="423" t="s">
        <v>21</v>
      </c>
      <c r="F814" s="423"/>
      <c r="G814" s="423" t="s">
        <v>12</v>
      </c>
      <c r="H814" s="373"/>
      <c r="I814" s="179"/>
      <c r="J814" s="19" t="s">
        <v>38</v>
      </c>
      <c r="K814" s="20"/>
      <c r="L814" s="20"/>
      <c r="M814" s="21"/>
    </row>
    <row r="815" spans="1:13" ht="15.75" thickBot="1">
      <c r="A815" s="370"/>
      <c r="B815" s="92" t="s">
        <v>720</v>
      </c>
      <c r="C815" s="92" t="s">
        <v>702</v>
      </c>
      <c r="D815" s="22">
        <v>44792</v>
      </c>
      <c r="E815" s="92"/>
      <c r="F815" s="92" t="s">
        <v>703</v>
      </c>
      <c r="G815" s="359" t="s">
        <v>704</v>
      </c>
      <c r="H815" s="383"/>
      <c r="I815" s="375"/>
      <c r="J815" s="23" t="s">
        <v>26</v>
      </c>
      <c r="K815" s="23"/>
      <c r="L815" s="23" t="s">
        <v>27</v>
      </c>
      <c r="M815" s="72">
        <v>252</v>
      </c>
    </row>
    <row r="816" spans="1:13" ht="23.25" thickBot="1">
      <c r="A816" s="370"/>
      <c r="B816" s="177" t="s">
        <v>28</v>
      </c>
      <c r="C816" s="177" t="s">
        <v>29</v>
      </c>
      <c r="D816" s="177" t="s">
        <v>30</v>
      </c>
      <c r="E816" s="362" t="s">
        <v>31</v>
      </c>
      <c r="F816" s="362"/>
      <c r="G816" s="363"/>
      <c r="H816" s="364"/>
      <c r="I816" s="365"/>
      <c r="J816" s="24" t="s">
        <v>475</v>
      </c>
      <c r="K816" s="25"/>
      <c r="L816" s="25" t="s">
        <v>27</v>
      </c>
      <c r="M816" s="147">
        <v>38.5</v>
      </c>
    </row>
    <row r="817" spans="1:13" ht="23.25" thickBot="1">
      <c r="A817" s="370"/>
      <c r="B817" s="27" t="s">
        <v>718</v>
      </c>
      <c r="C817" s="27" t="s">
        <v>704</v>
      </c>
      <c r="D817" s="181">
        <v>44794</v>
      </c>
      <c r="E817" s="85" t="s">
        <v>35</v>
      </c>
      <c r="F817" s="86" t="s">
        <v>705</v>
      </c>
      <c r="G817" s="380"/>
      <c r="H817" s="381"/>
      <c r="I817" s="382"/>
      <c r="J817" s="24" t="s">
        <v>37</v>
      </c>
      <c r="K817" s="25" t="s">
        <v>27</v>
      </c>
      <c r="L817" s="25"/>
      <c r="M817" s="76">
        <v>185</v>
      </c>
    </row>
    <row r="818" spans="1:13" ht="22.5">
      <c r="A818" s="355">
        <f>1</f>
        <v>1</v>
      </c>
      <c r="B818" s="178" t="s">
        <v>18</v>
      </c>
      <c r="C818" s="178" t="s">
        <v>19</v>
      </c>
      <c r="D818" s="178" t="s">
        <v>20</v>
      </c>
      <c r="E818" s="357" t="s">
        <v>21</v>
      </c>
      <c r="F818" s="357"/>
      <c r="G818" s="400" t="s">
        <v>12</v>
      </c>
      <c r="H818" s="401"/>
      <c r="I818" s="402"/>
      <c r="J818" s="89" t="s">
        <v>38</v>
      </c>
      <c r="K818" s="90"/>
      <c r="L818" s="90"/>
      <c r="M818" s="91"/>
    </row>
    <row r="819" spans="1:13" ht="22.5">
      <c r="A819" s="398"/>
      <c r="B819" s="92" t="s">
        <v>721</v>
      </c>
      <c r="C819" s="92" t="s">
        <v>722</v>
      </c>
      <c r="D819" s="22">
        <v>44702</v>
      </c>
      <c r="E819" s="92"/>
      <c r="F819" s="92" t="s">
        <v>723</v>
      </c>
      <c r="G819" s="359" t="s">
        <v>674</v>
      </c>
      <c r="H819" s="360"/>
      <c r="I819" s="361"/>
      <c r="J819" s="23" t="s">
        <v>724</v>
      </c>
      <c r="K819" s="23"/>
      <c r="L819" s="23" t="s">
        <v>27</v>
      </c>
      <c r="M819" s="72">
        <v>1296</v>
      </c>
    </row>
    <row r="820" spans="1:13" ht="22.5">
      <c r="A820" s="398"/>
      <c r="B820" s="177" t="s">
        <v>28</v>
      </c>
      <c r="C820" s="177" t="s">
        <v>29</v>
      </c>
      <c r="D820" s="177" t="s">
        <v>30</v>
      </c>
      <c r="E820" s="391" t="s">
        <v>31</v>
      </c>
      <c r="F820" s="392"/>
      <c r="G820" s="363"/>
      <c r="H820" s="364"/>
      <c r="I820" s="365"/>
      <c r="J820" s="24" t="s">
        <v>39</v>
      </c>
      <c r="K820" s="25"/>
      <c r="L820" s="25"/>
      <c r="M820" s="26"/>
    </row>
    <row r="821" spans="1:13" ht="23.25" thickBot="1">
      <c r="A821" s="399"/>
      <c r="B821" s="94" t="s">
        <v>725</v>
      </c>
      <c r="C821" s="94" t="s">
        <v>726</v>
      </c>
      <c r="D821" s="96">
        <v>44703</v>
      </c>
      <c r="E821" s="97" t="s">
        <v>35</v>
      </c>
      <c r="F821" s="148" t="s">
        <v>727</v>
      </c>
      <c r="G821" s="393"/>
      <c r="H821" s="394"/>
      <c r="I821" s="395"/>
      <c r="J821" s="99" t="s">
        <v>40</v>
      </c>
      <c r="K821" s="100"/>
      <c r="L821" s="100"/>
      <c r="M821" s="101"/>
    </row>
    <row r="822" spans="1:13" ht="23.25" thickBot="1">
      <c r="A822" s="387">
        <f>A818+1</f>
        <v>2</v>
      </c>
      <c r="B822" s="183" t="s">
        <v>18</v>
      </c>
      <c r="C822" s="183" t="s">
        <v>19</v>
      </c>
      <c r="D822" s="183" t="s">
        <v>20</v>
      </c>
      <c r="E822" s="389" t="s">
        <v>21</v>
      </c>
      <c r="F822" s="396"/>
      <c r="G822" s="389" t="s">
        <v>12</v>
      </c>
      <c r="H822" s="397"/>
      <c r="I822" s="235"/>
      <c r="J822" s="145" t="s">
        <v>38</v>
      </c>
      <c r="K822" s="146"/>
      <c r="L822" s="146"/>
      <c r="M822" s="236"/>
    </row>
    <row r="823" spans="1:13" ht="15.75" thickBot="1">
      <c r="A823" s="370"/>
      <c r="B823" s="186" t="s">
        <v>728</v>
      </c>
      <c r="C823" s="186" t="s">
        <v>729</v>
      </c>
      <c r="D823" s="22">
        <v>44814</v>
      </c>
      <c r="E823" s="186"/>
      <c r="F823" s="186" t="s">
        <v>730</v>
      </c>
      <c r="G823" s="359" t="s">
        <v>731</v>
      </c>
      <c r="H823" s="403"/>
      <c r="I823" s="361"/>
      <c r="J823" s="23" t="s">
        <v>732</v>
      </c>
      <c r="K823" s="23"/>
      <c r="L823" s="23" t="s">
        <v>27</v>
      </c>
      <c r="M823" s="229">
        <v>60</v>
      </c>
    </row>
    <row r="824" spans="1:13" ht="23.25" thickBot="1">
      <c r="A824" s="370"/>
      <c r="B824" s="188" t="s">
        <v>28</v>
      </c>
      <c r="C824" s="188" t="s">
        <v>29</v>
      </c>
      <c r="D824" s="188" t="s">
        <v>30</v>
      </c>
      <c r="E824" s="391" t="s">
        <v>31</v>
      </c>
      <c r="F824" s="392"/>
      <c r="G824" s="363"/>
      <c r="H824" s="364"/>
      <c r="I824" s="365"/>
      <c r="J824" s="24" t="s">
        <v>39</v>
      </c>
      <c r="K824" s="25"/>
      <c r="L824" s="25"/>
      <c r="M824" s="223"/>
    </row>
    <row r="825" spans="1:13" ht="23.25" thickBot="1">
      <c r="A825" s="370"/>
      <c r="B825" s="27" t="s">
        <v>733</v>
      </c>
      <c r="C825" s="27" t="s">
        <v>731</v>
      </c>
      <c r="D825" s="181">
        <v>44814</v>
      </c>
      <c r="E825" s="85" t="s">
        <v>35</v>
      </c>
      <c r="F825" s="86" t="s">
        <v>734</v>
      </c>
      <c r="G825" s="380"/>
      <c r="H825" s="381"/>
      <c r="I825" s="382"/>
      <c r="J825" s="24" t="s">
        <v>40</v>
      </c>
      <c r="K825" s="25"/>
      <c r="L825" s="25"/>
      <c r="M825" s="234"/>
    </row>
    <row r="826" spans="1:13" ht="22.5">
      <c r="A826" s="355">
        <f>1</f>
        <v>1</v>
      </c>
      <c r="B826" s="178" t="s">
        <v>18</v>
      </c>
      <c r="C826" s="178" t="s">
        <v>19</v>
      </c>
      <c r="D826" s="178" t="s">
        <v>20</v>
      </c>
      <c r="E826" s="357" t="s">
        <v>21</v>
      </c>
      <c r="F826" s="357"/>
      <c r="G826" s="400" t="s">
        <v>12</v>
      </c>
      <c r="H826" s="401"/>
      <c r="I826" s="402"/>
      <c r="J826" s="89" t="s">
        <v>38</v>
      </c>
      <c r="K826" s="90"/>
      <c r="L826" s="90"/>
      <c r="M826" s="91"/>
    </row>
    <row r="827" spans="1:13" ht="33.75">
      <c r="A827" s="398"/>
      <c r="B827" s="92" t="s">
        <v>735</v>
      </c>
      <c r="C827" s="92" t="s">
        <v>900</v>
      </c>
      <c r="D827" s="22">
        <v>44655</v>
      </c>
      <c r="E827" s="92"/>
      <c r="F827" s="92" t="s">
        <v>406</v>
      </c>
      <c r="G827" s="359" t="s">
        <v>736</v>
      </c>
      <c r="H827" s="360"/>
      <c r="I827" s="361"/>
      <c r="J827" s="23" t="s">
        <v>737</v>
      </c>
      <c r="K827" s="23"/>
      <c r="L827" s="116" t="s">
        <v>27</v>
      </c>
      <c r="M827" s="233">
        <v>895</v>
      </c>
    </row>
    <row r="828" spans="1:13" ht="22.5">
      <c r="A828" s="398"/>
      <c r="B828" s="177" t="s">
        <v>28</v>
      </c>
      <c r="C828" s="177" t="s">
        <v>29</v>
      </c>
      <c r="D828" s="177" t="s">
        <v>30</v>
      </c>
      <c r="E828" s="391" t="s">
        <v>31</v>
      </c>
      <c r="F828" s="392"/>
      <c r="G828" s="363"/>
      <c r="H828" s="364"/>
      <c r="I828" s="365"/>
      <c r="J828" s="24" t="s">
        <v>39</v>
      </c>
      <c r="K828" s="25"/>
      <c r="L828" s="25"/>
      <c r="M828" s="26"/>
    </row>
    <row r="829" spans="1:13" ht="23.25" thickBot="1">
      <c r="A829" s="449"/>
      <c r="B829" s="27" t="s">
        <v>738</v>
      </c>
      <c r="C829" s="27" t="s">
        <v>736</v>
      </c>
      <c r="D829" s="182">
        <v>44659</v>
      </c>
      <c r="E829" s="29" t="s">
        <v>35</v>
      </c>
      <c r="F829" s="30" t="s">
        <v>739</v>
      </c>
      <c r="G829" s="442"/>
      <c r="H829" s="443"/>
      <c r="I829" s="444"/>
      <c r="J829" s="24" t="s">
        <v>40</v>
      </c>
      <c r="K829" s="25"/>
      <c r="L829" s="25"/>
      <c r="M829" s="26"/>
    </row>
    <row r="830" spans="1:13" ht="24" thickTop="1" thickBot="1">
      <c r="A830" s="421">
        <f>A826+1</f>
        <v>2</v>
      </c>
      <c r="B830" s="176" t="s">
        <v>18</v>
      </c>
      <c r="C830" s="176" t="s">
        <v>19</v>
      </c>
      <c r="D830" s="176" t="s">
        <v>20</v>
      </c>
      <c r="E830" s="373" t="s">
        <v>21</v>
      </c>
      <c r="F830" s="405"/>
      <c r="G830" s="373" t="s">
        <v>12</v>
      </c>
      <c r="H830" s="406"/>
      <c r="I830" s="179"/>
      <c r="J830" s="19" t="s">
        <v>38</v>
      </c>
      <c r="K830" s="20"/>
      <c r="L830" s="20"/>
      <c r="M830" s="21"/>
    </row>
    <row r="831" spans="1:13" ht="34.5" thickBot="1">
      <c r="A831" s="355"/>
      <c r="B831" s="92" t="s">
        <v>740</v>
      </c>
      <c r="C831" s="92" t="s">
        <v>900</v>
      </c>
      <c r="D831" s="22">
        <v>44655</v>
      </c>
      <c r="E831" s="92"/>
      <c r="F831" s="92" t="s">
        <v>406</v>
      </c>
      <c r="G831" s="359" t="s">
        <v>736</v>
      </c>
      <c r="H831" s="360"/>
      <c r="I831" s="361"/>
      <c r="J831" s="23" t="s">
        <v>737</v>
      </c>
      <c r="K831" s="23"/>
      <c r="L831" s="116" t="s">
        <v>27</v>
      </c>
      <c r="M831" s="233">
        <v>895</v>
      </c>
    </row>
    <row r="832" spans="1:13" ht="23.25" thickBot="1">
      <c r="A832" s="355"/>
      <c r="B832" s="177" t="s">
        <v>28</v>
      </c>
      <c r="C832" s="177" t="s">
        <v>29</v>
      </c>
      <c r="D832" s="177" t="s">
        <v>30</v>
      </c>
      <c r="E832" s="391" t="s">
        <v>31</v>
      </c>
      <c r="F832" s="392"/>
      <c r="G832" s="363"/>
      <c r="H832" s="364"/>
      <c r="I832" s="365"/>
      <c r="J832" s="24" t="s">
        <v>39</v>
      </c>
      <c r="K832" s="25"/>
      <c r="L832" s="25"/>
      <c r="M832" s="153"/>
    </row>
    <row r="833" spans="1:13" ht="23.25" thickBot="1">
      <c r="A833" s="356"/>
      <c r="B833" s="94" t="s">
        <v>738</v>
      </c>
      <c r="C833" s="94" t="s">
        <v>736</v>
      </c>
      <c r="D833" s="96">
        <v>44659</v>
      </c>
      <c r="E833" s="97" t="s">
        <v>35</v>
      </c>
      <c r="F833" s="148" t="s">
        <v>739</v>
      </c>
      <c r="G833" s="366"/>
      <c r="H833" s="367"/>
      <c r="I833" s="368"/>
      <c r="J833" s="99" t="s">
        <v>40</v>
      </c>
      <c r="K833" s="100"/>
      <c r="L833" s="100"/>
      <c r="M833" s="154"/>
    </row>
    <row r="834" spans="1:13" ht="23.25" thickBot="1">
      <c r="A834" s="355">
        <f>A830+1</f>
        <v>3</v>
      </c>
      <c r="B834" s="178" t="s">
        <v>18</v>
      </c>
      <c r="C834" s="178" t="s">
        <v>19</v>
      </c>
      <c r="D834" s="178" t="s">
        <v>20</v>
      </c>
      <c r="E834" s="357" t="s">
        <v>21</v>
      </c>
      <c r="F834" s="357"/>
      <c r="G834" s="357" t="s">
        <v>12</v>
      </c>
      <c r="H834" s="358"/>
      <c r="I834" s="171"/>
      <c r="J834" s="89" t="s">
        <v>38</v>
      </c>
      <c r="K834" s="90"/>
      <c r="L834" s="90"/>
      <c r="M834" s="91"/>
    </row>
    <row r="835" spans="1:13" ht="23.25" thickBot="1">
      <c r="A835" s="355"/>
      <c r="B835" s="92" t="s">
        <v>741</v>
      </c>
      <c r="C835" s="92" t="s">
        <v>742</v>
      </c>
      <c r="D835" s="22">
        <v>44734</v>
      </c>
      <c r="E835" s="92"/>
      <c r="F835" s="92" t="s">
        <v>446</v>
      </c>
      <c r="G835" s="359" t="s">
        <v>743</v>
      </c>
      <c r="H835" s="383"/>
      <c r="I835" s="375"/>
      <c r="J835" s="23" t="s">
        <v>744</v>
      </c>
      <c r="K835" s="23"/>
      <c r="L835" s="116" t="s">
        <v>27</v>
      </c>
      <c r="M835" s="233">
        <v>899</v>
      </c>
    </row>
    <row r="836" spans="1:13" ht="23.25" thickBot="1">
      <c r="A836" s="355"/>
      <c r="B836" s="177" t="s">
        <v>28</v>
      </c>
      <c r="C836" s="177" t="s">
        <v>29</v>
      </c>
      <c r="D836" s="177" t="s">
        <v>30</v>
      </c>
      <c r="E836" s="362" t="s">
        <v>31</v>
      </c>
      <c r="F836" s="362"/>
      <c r="G836" s="363"/>
      <c r="H836" s="364"/>
      <c r="I836" s="365"/>
      <c r="J836" s="24" t="s">
        <v>39</v>
      </c>
      <c r="K836" s="25"/>
      <c r="L836" s="25"/>
      <c r="M836" s="26"/>
    </row>
    <row r="837" spans="1:13" ht="34.5" thickBot="1">
      <c r="A837" s="355"/>
      <c r="B837" s="27" t="s">
        <v>745</v>
      </c>
      <c r="C837" s="27" t="s">
        <v>743</v>
      </c>
      <c r="D837" s="197">
        <v>44735</v>
      </c>
      <c r="E837" s="85" t="s">
        <v>35</v>
      </c>
      <c r="F837" s="86" t="s">
        <v>746</v>
      </c>
      <c r="G837" s="380"/>
      <c r="H837" s="381"/>
      <c r="I837" s="382"/>
      <c r="J837" s="24" t="s">
        <v>40</v>
      </c>
      <c r="K837" s="25"/>
      <c r="L837" s="25"/>
      <c r="M837" s="26"/>
    </row>
    <row r="838" spans="1:13" ht="22.5">
      <c r="A838" s="355">
        <f>1</f>
        <v>1</v>
      </c>
      <c r="B838" s="193" t="s">
        <v>18</v>
      </c>
      <c r="C838" s="193" t="s">
        <v>19</v>
      </c>
      <c r="D838" s="193" t="s">
        <v>20</v>
      </c>
      <c r="E838" s="357" t="s">
        <v>21</v>
      </c>
      <c r="F838" s="357"/>
      <c r="G838" s="400" t="s">
        <v>12</v>
      </c>
      <c r="H838" s="401"/>
      <c r="I838" s="402"/>
      <c r="J838" s="89" t="s">
        <v>38</v>
      </c>
      <c r="K838" s="90"/>
      <c r="L838" s="90"/>
      <c r="M838" s="91"/>
    </row>
    <row r="839" spans="1:13" ht="33.75">
      <c r="A839" s="398"/>
      <c r="B839" s="92" t="s">
        <v>747</v>
      </c>
      <c r="C839" s="92" t="s">
        <v>748</v>
      </c>
      <c r="D839" s="22">
        <v>44851</v>
      </c>
      <c r="E839" s="92"/>
      <c r="F839" s="92" t="s">
        <v>749</v>
      </c>
      <c r="G839" s="359" t="s">
        <v>750</v>
      </c>
      <c r="H839" s="360"/>
      <c r="I839" s="361"/>
      <c r="J839" s="23" t="s">
        <v>98</v>
      </c>
      <c r="K839" s="23"/>
      <c r="L839" s="23" t="s">
        <v>27</v>
      </c>
      <c r="M839" s="72">
        <v>238</v>
      </c>
    </row>
    <row r="840" spans="1:13" ht="22.5">
      <c r="A840" s="398"/>
      <c r="B840" s="191" t="s">
        <v>28</v>
      </c>
      <c r="C840" s="191" t="s">
        <v>29</v>
      </c>
      <c r="D840" s="191" t="s">
        <v>30</v>
      </c>
      <c r="E840" s="391" t="s">
        <v>31</v>
      </c>
      <c r="F840" s="392"/>
      <c r="G840" s="363"/>
      <c r="H840" s="364"/>
      <c r="I840" s="365"/>
      <c r="J840" s="24" t="s">
        <v>37</v>
      </c>
      <c r="K840" s="25"/>
      <c r="L840" s="25" t="s">
        <v>27</v>
      </c>
      <c r="M840" s="76">
        <v>65</v>
      </c>
    </row>
    <row r="841" spans="1:13" ht="34.5" thickBot="1">
      <c r="A841" s="399"/>
      <c r="B841" s="94" t="s">
        <v>751</v>
      </c>
      <c r="C841" s="94" t="s">
        <v>752</v>
      </c>
      <c r="D841" s="96">
        <v>44853</v>
      </c>
      <c r="E841" s="97" t="s">
        <v>35</v>
      </c>
      <c r="F841" s="148" t="s">
        <v>753</v>
      </c>
      <c r="G841" s="393"/>
      <c r="H841" s="394"/>
      <c r="I841" s="395"/>
      <c r="J841" s="99" t="s">
        <v>40</v>
      </c>
      <c r="K841" s="100"/>
      <c r="L841" s="100"/>
      <c r="M841" s="101"/>
    </row>
    <row r="842" spans="1:13" ht="23.25" thickBot="1">
      <c r="A842" s="387">
        <f>A838+1</f>
        <v>2</v>
      </c>
      <c r="B842" s="192" t="s">
        <v>18</v>
      </c>
      <c r="C842" s="192" t="s">
        <v>19</v>
      </c>
      <c r="D842" s="192" t="s">
        <v>20</v>
      </c>
      <c r="E842" s="389" t="s">
        <v>21</v>
      </c>
      <c r="F842" s="396"/>
      <c r="G842" s="389" t="s">
        <v>12</v>
      </c>
      <c r="H842" s="397"/>
      <c r="I842" s="235"/>
      <c r="J842" s="145" t="s">
        <v>38</v>
      </c>
      <c r="K842" s="146"/>
      <c r="L842" s="146"/>
      <c r="M842" s="236"/>
    </row>
    <row r="843" spans="1:13" ht="68.25" thickBot="1">
      <c r="A843" s="370"/>
      <c r="B843" s="103" t="s">
        <v>754</v>
      </c>
      <c r="C843" s="103" t="s">
        <v>755</v>
      </c>
      <c r="D843" s="104">
        <v>44705</v>
      </c>
      <c r="E843" s="105"/>
      <c r="F843" s="106" t="s">
        <v>756</v>
      </c>
      <c r="G843" s="384" t="s">
        <v>757</v>
      </c>
      <c r="H843" s="390"/>
      <c r="I843" s="386"/>
      <c r="J843" s="107" t="s">
        <v>32</v>
      </c>
      <c r="K843" s="108"/>
      <c r="L843" s="109" t="s">
        <v>27</v>
      </c>
      <c r="M843" s="242">
        <v>135</v>
      </c>
    </row>
    <row r="844" spans="1:13" ht="23.25" thickBot="1">
      <c r="A844" s="370"/>
      <c r="B844" s="190" t="s">
        <v>28</v>
      </c>
      <c r="C844" s="190" t="s">
        <v>29</v>
      </c>
      <c r="D844" s="190" t="s">
        <v>30</v>
      </c>
      <c r="E844" s="391" t="s">
        <v>31</v>
      </c>
      <c r="F844" s="392"/>
      <c r="G844" s="363"/>
      <c r="H844" s="364"/>
      <c r="I844" s="365"/>
      <c r="J844" s="24" t="s">
        <v>39</v>
      </c>
      <c r="K844" s="25"/>
      <c r="L844" s="25"/>
      <c r="M844" s="223"/>
    </row>
    <row r="845" spans="1:13" ht="15.75" thickBot="1">
      <c r="A845" s="370"/>
      <c r="B845" s="103" t="s">
        <v>758</v>
      </c>
      <c r="C845" s="103" t="s">
        <v>759</v>
      </c>
      <c r="D845" s="104">
        <v>44705</v>
      </c>
      <c r="E845" s="113" t="s">
        <v>35</v>
      </c>
      <c r="F845" s="104">
        <v>44705</v>
      </c>
      <c r="G845" s="380"/>
      <c r="H845" s="381"/>
      <c r="I845" s="382"/>
      <c r="J845" s="24" t="s">
        <v>40</v>
      </c>
      <c r="K845" s="25"/>
      <c r="L845" s="25"/>
      <c r="M845" s="234"/>
    </row>
    <row r="846" spans="1:13" ht="23.25" thickBot="1">
      <c r="A846" s="355">
        <f>A842+1</f>
        <v>3</v>
      </c>
      <c r="B846" s="193" t="s">
        <v>18</v>
      </c>
      <c r="C846" s="193" t="s">
        <v>19</v>
      </c>
      <c r="D846" s="193" t="s">
        <v>20</v>
      </c>
      <c r="E846" s="357" t="s">
        <v>21</v>
      </c>
      <c r="F846" s="357"/>
      <c r="G846" s="357" t="s">
        <v>12</v>
      </c>
      <c r="H846" s="358"/>
      <c r="I846" s="195"/>
      <c r="J846" s="89" t="s">
        <v>38</v>
      </c>
      <c r="K846" s="90"/>
      <c r="L846" s="90"/>
      <c r="M846" s="91"/>
    </row>
    <row r="847" spans="1:13" ht="68.25" thickBot="1">
      <c r="A847" s="355"/>
      <c r="B847" s="92" t="s">
        <v>760</v>
      </c>
      <c r="C847" s="92" t="s">
        <v>755</v>
      </c>
      <c r="D847" s="104">
        <v>44705</v>
      </c>
      <c r="E847" s="92"/>
      <c r="F847" s="106" t="s">
        <v>756</v>
      </c>
      <c r="G847" s="384" t="s">
        <v>757</v>
      </c>
      <c r="H847" s="385"/>
      <c r="I847" s="386"/>
      <c r="J847" s="107" t="s">
        <v>32</v>
      </c>
      <c r="K847" s="23"/>
      <c r="L847" s="109" t="s">
        <v>27</v>
      </c>
      <c r="M847" s="248">
        <v>135</v>
      </c>
    </row>
    <row r="848" spans="1:13" ht="23.25" thickBot="1">
      <c r="A848" s="355"/>
      <c r="B848" s="191" t="s">
        <v>28</v>
      </c>
      <c r="C848" s="191" t="s">
        <v>29</v>
      </c>
      <c r="D848" s="191" t="s">
        <v>30</v>
      </c>
      <c r="E848" s="362" t="s">
        <v>31</v>
      </c>
      <c r="F848" s="362"/>
      <c r="G848" s="363"/>
      <c r="H848" s="364"/>
      <c r="I848" s="365"/>
      <c r="J848" s="24" t="s">
        <v>39</v>
      </c>
      <c r="K848" s="25"/>
      <c r="L848" s="25"/>
      <c r="M848" s="26"/>
    </row>
    <row r="849" spans="1:13" ht="23.25" thickBot="1">
      <c r="A849" s="356"/>
      <c r="B849" s="94" t="s">
        <v>761</v>
      </c>
      <c r="C849" s="94" t="s">
        <v>759</v>
      </c>
      <c r="D849" s="249">
        <v>44705</v>
      </c>
      <c r="E849" s="97" t="s">
        <v>35</v>
      </c>
      <c r="F849" s="148">
        <v>44705</v>
      </c>
      <c r="G849" s="366"/>
      <c r="H849" s="367"/>
      <c r="I849" s="368"/>
      <c r="J849" s="99" t="s">
        <v>40</v>
      </c>
      <c r="K849" s="100"/>
      <c r="L849" s="100"/>
      <c r="M849" s="101"/>
    </row>
    <row r="850" spans="1:13" ht="23.25" thickBot="1">
      <c r="A850" s="387">
        <f>A846+1</f>
        <v>4</v>
      </c>
      <c r="B850" s="192" t="s">
        <v>18</v>
      </c>
      <c r="C850" s="192" t="s">
        <v>19</v>
      </c>
      <c r="D850" s="192" t="s">
        <v>20</v>
      </c>
      <c r="E850" s="388" t="s">
        <v>21</v>
      </c>
      <c r="F850" s="388"/>
      <c r="G850" s="388" t="s">
        <v>12</v>
      </c>
      <c r="H850" s="389"/>
      <c r="I850" s="235"/>
      <c r="J850" s="145" t="s">
        <v>38</v>
      </c>
      <c r="K850" s="146"/>
      <c r="L850" s="146"/>
      <c r="M850" s="155"/>
    </row>
    <row r="851" spans="1:13" ht="68.25" thickBot="1">
      <c r="A851" s="370"/>
      <c r="B851" s="186" t="s">
        <v>762</v>
      </c>
      <c r="C851" s="186" t="s">
        <v>755</v>
      </c>
      <c r="D851" s="104">
        <v>44705</v>
      </c>
      <c r="E851" s="186"/>
      <c r="F851" s="106" t="s">
        <v>756</v>
      </c>
      <c r="G851" s="384" t="s">
        <v>757</v>
      </c>
      <c r="H851" s="390"/>
      <c r="I851" s="386"/>
      <c r="J851" s="107" t="s">
        <v>32</v>
      </c>
      <c r="K851" s="23"/>
      <c r="L851" s="116" t="s">
        <v>27</v>
      </c>
      <c r="M851" s="242">
        <v>135</v>
      </c>
    </row>
    <row r="852" spans="1:13" ht="23.25" thickBot="1">
      <c r="A852" s="370"/>
      <c r="B852" s="190" t="s">
        <v>28</v>
      </c>
      <c r="C852" s="190" t="s">
        <v>29</v>
      </c>
      <c r="D852" s="190" t="s">
        <v>30</v>
      </c>
      <c r="E852" s="376" t="s">
        <v>31</v>
      </c>
      <c r="F852" s="376"/>
      <c r="G852" s="363"/>
      <c r="H852" s="364"/>
      <c r="I852" s="365"/>
      <c r="J852" s="24" t="s">
        <v>39</v>
      </c>
      <c r="K852" s="25"/>
      <c r="L852" s="25"/>
      <c r="M852" s="26"/>
    </row>
    <row r="853" spans="1:13" ht="23.25" thickBot="1">
      <c r="A853" s="371"/>
      <c r="B853" s="28" t="s">
        <v>763</v>
      </c>
      <c r="C853" s="27" t="s">
        <v>759</v>
      </c>
      <c r="D853" s="104">
        <v>44705</v>
      </c>
      <c r="E853" s="29" t="s">
        <v>35</v>
      </c>
      <c r="F853" s="125">
        <v>44705</v>
      </c>
      <c r="G853" s="377"/>
      <c r="H853" s="378"/>
      <c r="I853" s="379"/>
      <c r="J853" s="24" t="s">
        <v>40</v>
      </c>
      <c r="K853" s="25"/>
      <c r="L853" s="25"/>
      <c r="M853" s="26"/>
    </row>
    <row r="854" spans="1:13" ht="24" thickTop="1" thickBot="1">
      <c r="A854" s="369">
        <f>A850+1</f>
        <v>5</v>
      </c>
      <c r="B854" s="189" t="s">
        <v>18</v>
      </c>
      <c r="C854" s="189" t="s">
        <v>19</v>
      </c>
      <c r="D854" s="189" t="s">
        <v>20</v>
      </c>
      <c r="E854" s="372" t="s">
        <v>21</v>
      </c>
      <c r="F854" s="372"/>
      <c r="G854" s="372" t="s">
        <v>12</v>
      </c>
      <c r="H854" s="373"/>
      <c r="I854" s="194"/>
      <c r="J854" s="19" t="s">
        <v>38</v>
      </c>
      <c r="K854" s="20"/>
      <c r="L854" s="20"/>
      <c r="M854" s="21"/>
    </row>
    <row r="855" spans="1:13" ht="135.75" thickBot="1">
      <c r="A855" s="370"/>
      <c r="B855" s="186" t="s">
        <v>764</v>
      </c>
      <c r="C855" s="186" t="s">
        <v>901</v>
      </c>
      <c r="D855" s="22">
        <v>44775</v>
      </c>
      <c r="E855" s="186"/>
      <c r="F855" s="186" t="s">
        <v>765</v>
      </c>
      <c r="G855" s="359" t="s">
        <v>766</v>
      </c>
      <c r="H855" s="374"/>
      <c r="I855" s="375"/>
      <c r="J855" s="23" t="s">
        <v>767</v>
      </c>
      <c r="K855" s="23"/>
      <c r="L855" s="116" t="s">
        <v>27</v>
      </c>
      <c r="M855" s="233">
        <v>4</v>
      </c>
    </row>
    <row r="856" spans="1:13" ht="23.25" thickBot="1">
      <c r="A856" s="370"/>
      <c r="B856" s="190" t="s">
        <v>28</v>
      </c>
      <c r="C856" s="190" t="s">
        <v>29</v>
      </c>
      <c r="D856" s="190" t="s">
        <v>30</v>
      </c>
      <c r="E856" s="376" t="s">
        <v>31</v>
      </c>
      <c r="F856" s="376"/>
      <c r="G856" s="363"/>
      <c r="H856" s="364"/>
      <c r="I856" s="365"/>
      <c r="J856" s="24" t="s">
        <v>768</v>
      </c>
      <c r="K856" s="25"/>
      <c r="L856" s="196" t="s">
        <v>27</v>
      </c>
      <c r="M856" s="216">
        <v>115</v>
      </c>
    </row>
    <row r="857" spans="1:13" ht="34.5" thickBot="1">
      <c r="A857" s="371"/>
      <c r="B857" s="27" t="s">
        <v>769</v>
      </c>
      <c r="C857" s="27" t="s">
        <v>766</v>
      </c>
      <c r="D857" s="211">
        <v>44777</v>
      </c>
      <c r="E857" s="29" t="s">
        <v>35</v>
      </c>
      <c r="F857" s="31" t="s">
        <v>770</v>
      </c>
      <c r="G857" s="377"/>
      <c r="H857" s="378"/>
      <c r="I857" s="379"/>
      <c r="J857" s="38" t="s">
        <v>40</v>
      </c>
      <c r="K857" s="39"/>
      <c r="L857" s="39"/>
      <c r="M857" s="226"/>
    </row>
    <row r="858" spans="1:13" ht="24" thickTop="1" thickBot="1">
      <c r="A858" s="369">
        <f>A854+1</f>
        <v>6</v>
      </c>
      <c r="B858" s="189" t="s">
        <v>18</v>
      </c>
      <c r="C858" s="189" t="s">
        <v>19</v>
      </c>
      <c r="D858" s="189" t="s">
        <v>20</v>
      </c>
      <c r="E858" s="372" t="s">
        <v>21</v>
      </c>
      <c r="F858" s="372"/>
      <c r="G858" s="372" t="s">
        <v>12</v>
      </c>
      <c r="H858" s="373"/>
      <c r="I858" s="194"/>
      <c r="J858" s="19" t="s">
        <v>38</v>
      </c>
      <c r="K858" s="20"/>
      <c r="L858" s="20"/>
      <c r="M858" s="21"/>
    </row>
    <row r="859" spans="1:13" ht="135.75" thickBot="1">
      <c r="A859" s="370"/>
      <c r="B859" s="186" t="s">
        <v>771</v>
      </c>
      <c r="C859" s="186" t="s">
        <v>901</v>
      </c>
      <c r="D859" s="22">
        <v>44775</v>
      </c>
      <c r="E859" s="186"/>
      <c r="F859" s="186" t="s">
        <v>765</v>
      </c>
      <c r="G859" s="359" t="s">
        <v>766</v>
      </c>
      <c r="H859" s="374"/>
      <c r="I859" s="375"/>
      <c r="J859" s="23" t="s">
        <v>767</v>
      </c>
      <c r="K859" s="23"/>
      <c r="L859" s="116" t="s">
        <v>27</v>
      </c>
      <c r="M859" s="233">
        <v>4</v>
      </c>
    </row>
    <row r="860" spans="1:13" ht="23.25" thickBot="1">
      <c r="A860" s="370"/>
      <c r="B860" s="190" t="s">
        <v>28</v>
      </c>
      <c r="C860" s="190" t="s">
        <v>29</v>
      </c>
      <c r="D860" s="190" t="s">
        <v>30</v>
      </c>
      <c r="E860" s="376" t="s">
        <v>31</v>
      </c>
      <c r="F860" s="376"/>
      <c r="G860" s="363"/>
      <c r="H860" s="364"/>
      <c r="I860" s="365"/>
      <c r="J860" s="24" t="s">
        <v>768</v>
      </c>
      <c r="K860" s="25"/>
      <c r="L860" s="196" t="s">
        <v>27</v>
      </c>
      <c r="M860" s="216">
        <v>115</v>
      </c>
    </row>
    <row r="861" spans="1:13" ht="23.25" thickBot="1">
      <c r="A861" s="371"/>
      <c r="B861" s="27" t="s">
        <v>772</v>
      </c>
      <c r="C861" s="27" t="s">
        <v>766</v>
      </c>
      <c r="D861" s="211">
        <v>44777</v>
      </c>
      <c r="E861" s="29" t="s">
        <v>35</v>
      </c>
      <c r="F861" s="31" t="s">
        <v>770</v>
      </c>
      <c r="G861" s="377"/>
      <c r="H861" s="378"/>
      <c r="I861" s="379"/>
      <c r="J861" s="24" t="s">
        <v>40</v>
      </c>
      <c r="K861" s="25"/>
      <c r="L861" s="25"/>
      <c r="M861" s="26"/>
    </row>
    <row r="862" spans="1:13" ht="24" thickTop="1" thickBot="1">
      <c r="A862" s="369">
        <f>A858+1</f>
        <v>7</v>
      </c>
      <c r="B862" s="189" t="s">
        <v>18</v>
      </c>
      <c r="C862" s="189" t="s">
        <v>19</v>
      </c>
      <c r="D862" s="189" t="s">
        <v>20</v>
      </c>
      <c r="E862" s="372" t="s">
        <v>21</v>
      </c>
      <c r="F862" s="372"/>
      <c r="G862" s="372" t="s">
        <v>12</v>
      </c>
      <c r="H862" s="373"/>
      <c r="I862" s="194"/>
      <c r="J862" s="19" t="s">
        <v>38</v>
      </c>
      <c r="K862" s="20"/>
      <c r="L862" s="20"/>
      <c r="M862" s="21"/>
    </row>
    <row r="863" spans="1:13" ht="135.75" thickBot="1">
      <c r="A863" s="370"/>
      <c r="B863" s="186" t="s">
        <v>773</v>
      </c>
      <c r="C863" s="186" t="s">
        <v>901</v>
      </c>
      <c r="D863" s="22">
        <v>44775</v>
      </c>
      <c r="E863" s="186"/>
      <c r="F863" s="186" t="s">
        <v>765</v>
      </c>
      <c r="G863" s="359" t="s">
        <v>766</v>
      </c>
      <c r="H863" s="374"/>
      <c r="I863" s="375"/>
      <c r="J863" s="23" t="s">
        <v>767</v>
      </c>
      <c r="K863" s="23"/>
      <c r="L863" s="116" t="s">
        <v>27</v>
      </c>
      <c r="M863" s="233">
        <v>4</v>
      </c>
    </row>
    <row r="864" spans="1:13" ht="23.25" thickBot="1">
      <c r="A864" s="370"/>
      <c r="B864" s="190" t="s">
        <v>28</v>
      </c>
      <c r="C864" s="190" t="s">
        <v>29</v>
      </c>
      <c r="D864" s="190" t="s">
        <v>30</v>
      </c>
      <c r="E864" s="376" t="s">
        <v>31</v>
      </c>
      <c r="F864" s="376"/>
      <c r="G864" s="363"/>
      <c r="H864" s="364"/>
      <c r="I864" s="365"/>
      <c r="J864" s="24" t="s">
        <v>768</v>
      </c>
      <c r="K864" s="25"/>
      <c r="L864" s="196" t="s">
        <v>27</v>
      </c>
      <c r="M864" s="216">
        <v>115</v>
      </c>
    </row>
    <row r="865" spans="1:13" ht="23.25" thickBot="1">
      <c r="A865" s="370"/>
      <c r="B865" s="27" t="s">
        <v>774</v>
      </c>
      <c r="C865" s="27" t="s">
        <v>766</v>
      </c>
      <c r="D865" s="246">
        <v>44777</v>
      </c>
      <c r="E865" s="85" t="s">
        <v>35</v>
      </c>
      <c r="F865" s="86" t="s">
        <v>770</v>
      </c>
      <c r="G865" s="380"/>
      <c r="H865" s="381"/>
      <c r="I865" s="382"/>
      <c r="J865" s="24" t="s">
        <v>40</v>
      </c>
      <c r="K865" s="25"/>
      <c r="L865" s="25"/>
      <c r="M865" s="26"/>
    </row>
    <row r="866" spans="1:13" ht="23.25" thickBot="1">
      <c r="A866" s="355">
        <f>A862+1</f>
        <v>8</v>
      </c>
      <c r="B866" s="193" t="s">
        <v>18</v>
      </c>
      <c r="C866" s="193" t="s">
        <v>19</v>
      </c>
      <c r="D866" s="193" t="s">
        <v>20</v>
      </c>
      <c r="E866" s="357" t="s">
        <v>21</v>
      </c>
      <c r="F866" s="357"/>
      <c r="G866" s="357" t="s">
        <v>12</v>
      </c>
      <c r="H866" s="358"/>
      <c r="I866" s="195"/>
      <c r="J866" s="89" t="s">
        <v>38</v>
      </c>
      <c r="K866" s="90"/>
      <c r="L866" s="90"/>
      <c r="M866" s="91"/>
    </row>
    <row r="867" spans="1:13" ht="135.75" thickBot="1">
      <c r="A867" s="355"/>
      <c r="B867" s="92" t="s">
        <v>775</v>
      </c>
      <c r="C867" s="92" t="s">
        <v>901</v>
      </c>
      <c r="D867" s="22">
        <v>44775</v>
      </c>
      <c r="E867" s="92"/>
      <c r="F867" s="92" t="s">
        <v>765</v>
      </c>
      <c r="G867" s="359" t="s">
        <v>766</v>
      </c>
      <c r="H867" s="383"/>
      <c r="I867" s="375"/>
      <c r="J867" s="23" t="s">
        <v>767</v>
      </c>
      <c r="K867" s="23"/>
      <c r="L867" s="116" t="s">
        <v>27</v>
      </c>
      <c r="M867" s="233">
        <v>4</v>
      </c>
    </row>
    <row r="868" spans="1:13" ht="23.25" thickBot="1">
      <c r="A868" s="355"/>
      <c r="B868" s="191" t="s">
        <v>28</v>
      </c>
      <c r="C868" s="191" t="s">
        <v>29</v>
      </c>
      <c r="D868" s="191" t="s">
        <v>30</v>
      </c>
      <c r="E868" s="362" t="s">
        <v>31</v>
      </c>
      <c r="F868" s="362"/>
      <c r="G868" s="363"/>
      <c r="H868" s="364"/>
      <c r="I868" s="365"/>
      <c r="J868" s="24" t="s">
        <v>768</v>
      </c>
      <c r="K868" s="25"/>
      <c r="L868" s="196" t="s">
        <v>27</v>
      </c>
      <c r="M868" s="216">
        <v>115</v>
      </c>
    </row>
    <row r="869" spans="1:13" ht="23.25" thickBot="1">
      <c r="A869" s="356"/>
      <c r="B869" s="94" t="s">
        <v>776</v>
      </c>
      <c r="C869" s="94" t="s">
        <v>766</v>
      </c>
      <c r="D869" s="247">
        <v>44777</v>
      </c>
      <c r="E869" s="97" t="s">
        <v>35</v>
      </c>
      <c r="F869" s="98" t="s">
        <v>770</v>
      </c>
      <c r="G869" s="366"/>
      <c r="H869" s="367"/>
      <c r="I869" s="368"/>
      <c r="J869" s="99" t="s">
        <v>40</v>
      </c>
      <c r="K869" s="100"/>
      <c r="L869" s="100"/>
      <c r="M869" s="101"/>
    </row>
    <row r="870" spans="1:13" ht="23.25" thickBot="1">
      <c r="A870" s="355">
        <f>A866+1</f>
        <v>9</v>
      </c>
      <c r="B870" s="193" t="s">
        <v>18</v>
      </c>
      <c r="C870" s="193" t="s">
        <v>19</v>
      </c>
      <c r="D870" s="193" t="s">
        <v>20</v>
      </c>
      <c r="E870" s="357" t="s">
        <v>21</v>
      </c>
      <c r="F870" s="357"/>
      <c r="G870" s="357" t="s">
        <v>12</v>
      </c>
      <c r="H870" s="358"/>
      <c r="I870" s="195"/>
      <c r="J870" s="89" t="s">
        <v>38</v>
      </c>
      <c r="K870" s="90"/>
      <c r="L870" s="90"/>
      <c r="M870" s="91"/>
    </row>
    <row r="871" spans="1:13" ht="23.25" thickBot="1">
      <c r="A871" s="355"/>
      <c r="B871" s="92" t="s">
        <v>777</v>
      </c>
      <c r="C871" s="92" t="s">
        <v>778</v>
      </c>
      <c r="D871" s="22">
        <v>44856</v>
      </c>
      <c r="E871" s="92"/>
      <c r="F871" s="92" t="s">
        <v>779</v>
      </c>
      <c r="G871" s="359"/>
      <c r="H871" s="360"/>
      <c r="I871" s="361"/>
      <c r="J871" s="23" t="s">
        <v>26</v>
      </c>
      <c r="K871" s="23"/>
      <c r="L871" s="23" t="s">
        <v>27</v>
      </c>
      <c r="M871" s="72">
        <v>239</v>
      </c>
    </row>
    <row r="872" spans="1:13" ht="23.25" thickBot="1">
      <c r="A872" s="355"/>
      <c r="B872" s="191" t="s">
        <v>28</v>
      </c>
      <c r="C872" s="191" t="s">
        <v>29</v>
      </c>
      <c r="D872" s="191" t="s">
        <v>30</v>
      </c>
      <c r="E872" s="362" t="s">
        <v>31</v>
      </c>
      <c r="F872" s="362"/>
      <c r="G872" s="363"/>
      <c r="H872" s="364"/>
      <c r="I872" s="365"/>
      <c r="J872" s="24" t="s">
        <v>32</v>
      </c>
      <c r="K872" s="25" t="s">
        <v>27</v>
      </c>
      <c r="L872" s="25"/>
      <c r="M872" s="76">
        <v>500</v>
      </c>
    </row>
    <row r="873" spans="1:13" ht="23.25" thickBot="1">
      <c r="A873" s="356"/>
      <c r="B873" s="94" t="s">
        <v>780</v>
      </c>
      <c r="C873" s="94"/>
      <c r="D873" s="96">
        <v>44860</v>
      </c>
      <c r="E873" s="97" t="s">
        <v>35</v>
      </c>
      <c r="F873" s="148" t="s">
        <v>781</v>
      </c>
      <c r="G873" s="366"/>
      <c r="H873" s="367"/>
      <c r="I873" s="368"/>
      <c r="J873" s="99" t="s">
        <v>782</v>
      </c>
      <c r="K873" s="100"/>
      <c r="L873" s="100" t="s">
        <v>27</v>
      </c>
      <c r="M873" s="149">
        <v>426</v>
      </c>
    </row>
    <row r="874" spans="1:13" ht="23.25" thickBot="1">
      <c r="A874" s="355">
        <f>A870+1</f>
        <v>10</v>
      </c>
      <c r="B874" s="193" t="s">
        <v>18</v>
      </c>
      <c r="C874" s="193" t="s">
        <v>19</v>
      </c>
      <c r="D874" s="193" t="s">
        <v>20</v>
      </c>
      <c r="E874" s="357" t="s">
        <v>21</v>
      </c>
      <c r="F874" s="357"/>
      <c r="G874" s="357" t="s">
        <v>12</v>
      </c>
      <c r="H874" s="358"/>
      <c r="I874" s="195"/>
      <c r="J874" s="89" t="s">
        <v>38</v>
      </c>
      <c r="K874" s="90"/>
      <c r="L874" s="90"/>
      <c r="M874" s="91"/>
    </row>
    <row r="875" spans="1:13" ht="23.25" thickBot="1">
      <c r="A875" s="355"/>
      <c r="B875" s="92" t="s">
        <v>783</v>
      </c>
      <c r="C875" s="92" t="s">
        <v>784</v>
      </c>
      <c r="D875" s="22">
        <v>44733</v>
      </c>
      <c r="E875" s="92"/>
      <c r="F875" s="92" t="s">
        <v>785</v>
      </c>
      <c r="G875" s="359" t="s">
        <v>726</v>
      </c>
      <c r="H875" s="360"/>
      <c r="I875" s="361"/>
      <c r="J875" s="23" t="s">
        <v>98</v>
      </c>
      <c r="K875" s="23"/>
      <c r="L875" s="116" t="s">
        <v>27</v>
      </c>
      <c r="M875" s="243">
        <v>500</v>
      </c>
    </row>
    <row r="876" spans="1:13" ht="23.25" thickBot="1">
      <c r="A876" s="355"/>
      <c r="B876" s="191" t="s">
        <v>28</v>
      </c>
      <c r="C876" s="191" t="s">
        <v>29</v>
      </c>
      <c r="D876" s="191" t="s">
        <v>30</v>
      </c>
      <c r="E876" s="362" t="s">
        <v>31</v>
      </c>
      <c r="F876" s="362"/>
      <c r="G876" s="363"/>
      <c r="H876" s="364"/>
      <c r="I876" s="365"/>
      <c r="J876" s="24" t="s">
        <v>362</v>
      </c>
      <c r="K876" s="25"/>
      <c r="L876" s="196" t="s">
        <v>27</v>
      </c>
      <c r="M876" s="216">
        <v>1950</v>
      </c>
    </row>
    <row r="877" spans="1:13" ht="23.25" thickBot="1">
      <c r="A877" s="356"/>
      <c r="B877" s="94" t="s">
        <v>786</v>
      </c>
      <c r="C877" s="94" t="s">
        <v>726</v>
      </c>
      <c r="D877" s="96">
        <v>44736</v>
      </c>
      <c r="E877" s="97" t="s">
        <v>35</v>
      </c>
      <c r="F877" s="148" t="s">
        <v>787</v>
      </c>
      <c r="G877" s="366"/>
      <c r="H877" s="367"/>
      <c r="I877" s="368"/>
      <c r="J877" s="99" t="s">
        <v>37</v>
      </c>
      <c r="K877" s="100"/>
      <c r="L877" s="244" t="s">
        <v>27</v>
      </c>
      <c r="M877" s="245">
        <v>224</v>
      </c>
    </row>
    <row r="878" spans="1:13" ht="23.25" thickTop="1">
      <c r="A878" s="369">
        <f>1</f>
        <v>1</v>
      </c>
      <c r="B878" s="266" t="s">
        <v>18</v>
      </c>
      <c r="C878" s="266" t="s">
        <v>19</v>
      </c>
      <c r="D878" s="266" t="s">
        <v>20</v>
      </c>
      <c r="E878" s="372" t="s">
        <v>21</v>
      </c>
      <c r="F878" s="372"/>
      <c r="G878" s="529" t="s">
        <v>12</v>
      </c>
      <c r="H878" s="530"/>
      <c r="I878" s="531"/>
      <c r="J878" s="19" t="s">
        <v>38</v>
      </c>
      <c r="K878" s="20"/>
      <c r="L878" s="20"/>
      <c r="M878" s="220"/>
    </row>
    <row r="879" spans="1:13" ht="22.5">
      <c r="A879" s="532"/>
      <c r="B879" s="186" t="s">
        <v>798</v>
      </c>
      <c r="C879" s="186" t="s">
        <v>799</v>
      </c>
      <c r="D879" s="22">
        <v>44767</v>
      </c>
      <c r="E879" s="186"/>
      <c r="F879" s="186" t="s">
        <v>800</v>
      </c>
      <c r="G879" s="359" t="s">
        <v>801</v>
      </c>
      <c r="H879" s="403"/>
      <c r="I879" s="361"/>
      <c r="J879" s="23" t="s">
        <v>396</v>
      </c>
      <c r="K879" s="23"/>
      <c r="L879" s="23" t="s">
        <v>27</v>
      </c>
      <c r="M879" s="242">
        <v>5141.37</v>
      </c>
    </row>
    <row r="880" spans="1:13" ht="22.5">
      <c r="A880" s="532"/>
      <c r="B880" s="267" t="s">
        <v>28</v>
      </c>
      <c r="C880" s="267" t="s">
        <v>29</v>
      </c>
      <c r="D880" s="267" t="s">
        <v>30</v>
      </c>
      <c r="E880" s="391" t="s">
        <v>31</v>
      </c>
      <c r="F880" s="392"/>
      <c r="G880" s="363"/>
      <c r="H880" s="364"/>
      <c r="I880" s="365"/>
      <c r="J880" s="24" t="s">
        <v>26</v>
      </c>
      <c r="K880" s="25"/>
      <c r="L880" s="25" t="s">
        <v>27</v>
      </c>
      <c r="M880" s="273">
        <v>780</v>
      </c>
    </row>
    <row r="881" spans="1:13">
      <c r="A881" s="532"/>
      <c r="B881" s="274" t="s">
        <v>802</v>
      </c>
      <c r="C881" s="274" t="s">
        <v>801</v>
      </c>
      <c r="D881" s="275">
        <v>44774</v>
      </c>
      <c r="E881" s="276"/>
      <c r="F881" s="277" t="s">
        <v>803</v>
      </c>
      <c r="G881" s="363"/>
      <c r="H881" s="364"/>
      <c r="I881" s="365"/>
      <c r="J881" s="24" t="s">
        <v>804</v>
      </c>
      <c r="K881" s="25"/>
      <c r="L881" s="25" t="s">
        <v>27</v>
      </c>
      <c r="M881" s="278">
        <v>2500</v>
      </c>
    </row>
    <row r="882" spans="1:13">
      <c r="A882" s="532"/>
      <c r="B882" s="279"/>
      <c r="C882" s="279"/>
      <c r="D882" s="279"/>
      <c r="E882" s="276"/>
      <c r="F882" s="280"/>
      <c r="G882" s="363"/>
      <c r="H882" s="364"/>
      <c r="I882" s="365"/>
      <c r="J882" s="24" t="s">
        <v>805</v>
      </c>
      <c r="K882" s="25"/>
      <c r="L882" s="25" t="s">
        <v>27</v>
      </c>
      <c r="M882" s="278">
        <v>220</v>
      </c>
    </row>
    <row r="883" spans="1:13" ht="15.75" thickBot="1">
      <c r="A883" s="533"/>
      <c r="B883" s="281"/>
      <c r="C883" s="282"/>
      <c r="D883" s="283"/>
      <c r="E883" s="284" t="s">
        <v>35</v>
      </c>
      <c r="F883" s="281"/>
      <c r="G883" s="442"/>
      <c r="H883" s="443"/>
      <c r="I883" s="444"/>
      <c r="J883" s="24" t="s">
        <v>37</v>
      </c>
      <c r="K883" s="25"/>
      <c r="L883" s="25" t="s">
        <v>27</v>
      </c>
      <c r="M883" s="285">
        <v>45</v>
      </c>
    </row>
    <row r="884" spans="1:13" ht="23.25" thickTop="1">
      <c r="A884" s="369">
        <f>A878+1</f>
        <v>2</v>
      </c>
      <c r="B884" s="266" t="s">
        <v>18</v>
      </c>
      <c r="C884" s="266" t="s">
        <v>19</v>
      </c>
      <c r="D884" s="266" t="s">
        <v>20</v>
      </c>
      <c r="E884" s="372" t="s">
        <v>21</v>
      </c>
      <c r="F884" s="372"/>
      <c r="G884" s="529" t="s">
        <v>12</v>
      </c>
      <c r="H884" s="530"/>
      <c r="I884" s="531"/>
      <c r="J884" s="19" t="s">
        <v>38</v>
      </c>
      <c r="K884" s="20"/>
      <c r="L884" s="20"/>
      <c r="M884" s="220"/>
    </row>
    <row r="885" spans="1:13" ht="22.5">
      <c r="A885" s="387"/>
      <c r="B885" s="186" t="s">
        <v>806</v>
      </c>
      <c r="C885" s="186" t="s">
        <v>799</v>
      </c>
      <c r="D885" s="22">
        <v>44767</v>
      </c>
      <c r="E885" s="186"/>
      <c r="F885" s="186" t="s">
        <v>800</v>
      </c>
      <c r="G885" s="359" t="s">
        <v>801</v>
      </c>
      <c r="H885" s="403"/>
      <c r="I885" s="361"/>
      <c r="J885" s="23" t="s">
        <v>396</v>
      </c>
      <c r="K885" s="23"/>
      <c r="L885" s="23" t="s">
        <v>27</v>
      </c>
      <c r="M885" s="242">
        <v>5141.37</v>
      </c>
    </row>
    <row r="886" spans="1:13" ht="22.5">
      <c r="A886" s="387"/>
      <c r="B886" s="267" t="s">
        <v>28</v>
      </c>
      <c r="C886" s="267" t="s">
        <v>29</v>
      </c>
      <c r="D886" s="267" t="s">
        <v>30</v>
      </c>
      <c r="E886" s="391" t="s">
        <v>31</v>
      </c>
      <c r="F886" s="392"/>
      <c r="G886" s="363"/>
      <c r="H886" s="364"/>
      <c r="I886" s="365"/>
      <c r="J886" s="24" t="s">
        <v>26</v>
      </c>
      <c r="K886" s="25"/>
      <c r="L886" s="25" t="s">
        <v>27</v>
      </c>
      <c r="M886" s="273">
        <v>780</v>
      </c>
    </row>
    <row r="887" spans="1:13">
      <c r="A887" s="387"/>
      <c r="B887" s="274" t="s">
        <v>807</v>
      </c>
      <c r="C887" s="274" t="s">
        <v>801</v>
      </c>
      <c r="D887" s="275">
        <v>44774</v>
      </c>
      <c r="E887" s="73"/>
      <c r="F887" s="277" t="s">
        <v>803</v>
      </c>
      <c r="G887" s="363"/>
      <c r="H887" s="364"/>
      <c r="I887" s="365"/>
      <c r="J887" s="24" t="s">
        <v>804</v>
      </c>
      <c r="K887" s="25"/>
      <c r="L887" s="25" t="s">
        <v>27</v>
      </c>
      <c r="M887" s="278">
        <v>0</v>
      </c>
    </row>
    <row r="888" spans="1:13">
      <c r="A888" s="387"/>
      <c r="B888" s="279"/>
      <c r="C888" s="279"/>
      <c r="D888" s="279"/>
      <c r="E888" s="73"/>
      <c r="F888" s="280"/>
      <c r="G888" s="363"/>
      <c r="H888" s="364"/>
      <c r="I888" s="365"/>
      <c r="J888" s="24" t="s">
        <v>805</v>
      </c>
      <c r="K888" s="25"/>
      <c r="L888" s="25" t="s">
        <v>27</v>
      </c>
      <c r="M888" s="278">
        <v>220</v>
      </c>
    </row>
    <row r="889" spans="1:13" ht="15.75" thickBot="1">
      <c r="A889" s="404"/>
      <c r="B889" s="281"/>
      <c r="C889" s="282"/>
      <c r="D889" s="283"/>
      <c r="E889" s="29" t="s">
        <v>35</v>
      </c>
      <c r="F889" s="283"/>
      <c r="G889" s="442"/>
      <c r="H889" s="443"/>
      <c r="I889" s="444"/>
      <c r="J889" s="24" t="s">
        <v>37</v>
      </c>
      <c r="K889" s="25"/>
      <c r="L889" s="25" t="s">
        <v>27</v>
      </c>
      <c r="M889" s="285">
        <v>45</v>
      </c>
    </row>
    <row r="890" spans="1:13" ht="24" thickTop="1" thickBot="1">
      <c r="A890" s="369">
        <f>A884+1</f>
        <v>3</v>
      </c>
      <c r="B890" s="266" t="s">
        <v>18</v>
      </c>
      <c r="C890" s="266" t="s">
        <v>19</v>
      </c>
      <c r="D890" s="266" t="s">
        <v>20</v>
      </c>
      <c r="E890" s="373" t="s">
        <v>21</v>
      </c>
      <c r="F890" s="405"/>
      <c r="G890" s="373" t="s">
        <v>12</v>
      </c>
      <c r="H890" s="406"/>
      <c r="I890" s="255"/>
      <c r="J890" s="19" t="s">
        <v>38</v>
      </c>
      <c r="K890" s="20"/>
      <c r="L890" s="20"/>
      <c r="M890" s="21"/>
    </row>
    <row r="891" spans="1:13" ht="23.25" thickBot="1">
      <c r="A891" s="370"/>
      <c r="B891" s="186" t="s">
        <v>808</v>
      </c>
      <c r="C891" s="186" t="s">
        <v>809</v>
      </c>
      <c r="D891" s="22">
        <v>44684</v>
      </c>
      <c r="E891" s="186"/>
      <c r="F891" s="186" t="s">
        <v>467</v>
      </c>
      <c r="G891" s="538" t="s">
        <v>255</v>
      </c>
      <c r="H891" s="539"/>
      <c r="I891" s="540"/>
      <c r="J891" s="23" t="s">
        <v>26</v>
      </c>
      <c r="K891" s="23"/>
      <c r="L891" s="23" t="s">
        <v>27</v>
      </c>
      <c r="M891" s="233">
        <v>976</v>
      </c>
    </row>
    <row r="892" spans="1:13" ht="23.25" thickBot="1">
      <c r="A892" s="370"/>
      <c r="B892" s="267" t="s">
        <v>28</v>
      </c>
      <c r="C892" s="267" t="s">
        <v>29</v>
      </c>
      <c r="D892" s="267" t="s">
        <v>30</v>
      </c>
      <c r="E892" s="376" t="s">
        <v>31</v>
      </c>
      <c r="F892" s="376"/>
      <c r="G892" s="541"/>
      <c r="H892" s="542"/>
      <c r="I892" s="543"/>
      <c r="J892" s="24" t="s">
        <v>32</v>
      </c>
      <c r="K892" s="25"/>
      <c r="L892" s="25" t="s">
        <v>27</v>
      </c>
      <c r="M892" s="286">
        <v>1456</v>
      </c>
    </row>
    <row r="893" spans="1:13" ht="45.75" thickBot="1">
      <c r="A893" s="371"/>
      <c r="B893" s="27" t="s">
        <v>810</v>
      </c>
      <c r="C893" s="27" t="s">
        <v>811</v>
      </c>
      <c r="D893" s="271">
        <v>44687</v>
      </c>
      <c r="E893" s="29" t="s">
        <v>35</v>
      </c>
      <c r="F893" s="30" t="s">
        <v>812</v>
      </c>
      <c r="G893" s="377"/>
      <c r="H893" s="378"/>
      <c r="I893" s="379"/>
      <c r="J893" s="24" t="s">
        <v>813</v>
      </c>
      <c r="K893" s="25"/>
      <c r="L893" s="25" t="s">
        <v>27</v>
      </c>
      <c r="M893" s="286">
        <v>350</v>
      </c>
    </row>
    <row r="894" spans="1:13" ht="24" thickTop="1" thickBot="1">
      <c r="A894" s="369">
        <v>4</v>
      </c>
      <c r="B894" s="266" t="s">
        <v>18</v>
      </c>
      <c r="C894" s="266" t="s">
        <v>19</v>
      </c>
      <c r="D894" s="266" t="s">
        <v>20</v>
      </c>
      <c r="E894" s="373" t="s">
        <v>21</v>
      </c>
      <c r="F894" s="405"/>
      <c r="G894" s="373" t="s">
        <v>12</v>
      </c>
      <c r="H894" s="406"/>
      <c r="I894" s="255"/>
      <c r="J894" s="19" t="s">
        <v>38</v>
      </c>
      <c r="K894" s="20"/>
      <c r="L894" s="20"/>
      <c r="M894" s="21"/>
    </row>
    <row r="895" spans="1:13" ht="34.5" thickBot="1">
      <c r="A895" s="370"/>
      <c r="B895" s="186" t="s">
        <v>814</v>
      </c>
      <c r="C895" s="186" t="s">
        <v>815</v>
      </c>
      <c r="D895" s="22">
        <v>44760</v>
      </c>
      <c r="E895" s="186"/>
      <c r="F895" s="186" t="s">
        <v>816</v>
      </c>
      <c r="G895" s="359" t="s">
        <v>817</v>
      </c>
      <c r="H895" s="403"/>
      <c r="I895" s="361"/>
      <c r="J895" s="23" t="s">
        <v>26</v>
      </c>
      <c r="K895" s="23"/>
      <c r="L895" s="23" t="s">
        <v>27</v>
      </c>
      <c r="M895" s="233">
        <v>375</v>
      </c>
    </row>
    <row r="896" spans="1:13" ht="23.25" thickBot="1">
      <c r="A896" s="370"/>
      <c r="B896" s="267" t="s">
        <v>28</v>
      </c>
      <c r="C896" s="267" t="s">
        <v>29</v>
      </c>
      <c r="D896" s="267" t="s">
        <v>30</v>
      </c>
      <c r="E896" s="376" t="s">
        <v>31</v>
      </c>
      <c r="F896" s="376"/>
      <c r="G896" s="363"/>
      <c r="H896" s="364"/>
      <c r="I896" s="365"/>
      <c r="J896" s="24" t="s">
        <v>32</v>
      </c>
      <c r="K896" s="25" t="s">
        <v>27</v>
      </c>
      <c r="L896" s="25"/>
      <c r="M896" s="216">
        <v>700</v>
      </c>
    </row>
    <row r="897" spans="1:13" ht="23.25" thickBot="1">
      <c r="A897" s="371"/>
      <c r="B897" s="27" t="s">
        <v>818</v>
      </c>
      <c r="C897" s="27" t="s">
        <v>819</v>
      </c>
      <c r="D897" s="271">
        <v>44770</v>
      </c>
      <c r="E897" s="29" t="s">
        <v>35</v>
      </c>
      <c r="F897" s="30" t="s">
        <v>820</v>
      </c>
      <c r="G897" s="377"/>
      <c r="H897" s="378"/>
      <c r="I897" s="379"/>
      <c r="J897" s="24" t="s">
        <v>37</v>
      </c>
      <c r="K897" s="25"/>
      <c r="L897" s="25" t="s">
        <v>27</v>
      </c>
      <c r="M897" s="26"/>
    </row>
    <row r="898" spans="1:13" ht="24" thickTop="1" thickBot="1">
      <c r="A898" s="369">
        <v>5</v>
      </c>
      <c r="B898" s="266" t="s">
        <v>18</v>
      </c>
      <c r="C898" s="266" t="s">
        <v>19</v>
      </c>
      <c r="D898" s="266" t="s">
        <v>20</v>
      </c>
      <c r="E898" s="373" t="s">
        <v>21</v>
      </c>
      <c r="F898" s="405"/>
      <c r="G898" s="373" t="s">
        <v>12</v>
      </c>
      <c r="H898" s="406"/>
      <c r="I898" s="255"/>
      <c r="J898" s="19" t="s">
        <v>38</v>
      </c>
      <c r="K898" s="20"/>
      <c r="L898" s="20"/>
      <c r="M898" s="21"/>
    </row>
    <row r="899" spans="1:13" ht="45.75" thickBot="1">
      <c r="A899" s="370"/>
      <c r="B899" s="186" t="s">
        <v>821</v>
      </c>
      <c r="C899" s="186" t="s">
        <v>822</v>
      </c>
      <c r="D899" s="22">
        <v>44733</v>
      </c>
      <c r="E899" s="186"/>
      <c r="F899" s="186" t="s">
        <v>467</v>
      </c>
      <c r="G899" s="359" t="s">
        <v>823</v>
      </c>
      <c r="H899" s="403"/>
      <c r="I899" s="361"/>
      <c r="J899" s="23" t="s">
        <v>26</v>
      </c>
      <c r="K899" s="23"/>
      <c r="L899" s="23" t="s">
        <v>27</v>
      </c>
      <c r="M899" s="233">
        <v>1290</v>
      </c>
    </row>
    <row r="900" spans="1:13" ht="23.25" thickBot="1">
      <c r="A900" s="370"/>
      <c r="B900" s="267" t="s">
        <v>28</v>
      </c>
      <c r="C900" s="267" t="s">
        <v>29</v>
      </c>
      <c r="D900" s="267" t="s">
        <v>30</v>
      </c>
      <c r="E900" s="376" t="s">
        <v>31</v>
      </c>
      <c r="F900" s="376"/>
      <c r="G900" s="363"/>
      <c r="H900" s="364"/>
      <c r="I900" s="365"/>
      <c r="J900" s="24" t="s">
        <v>32</v>
      </c>
      <c r="K900" s="25"/>
      <c r="L900" s="25" t="s">
        <v>27</v>
      </c>
      <c r="M900" s="216">
        <v>1190</v>
      </c>
    </row>
    <row r="901" spans="1:13" ht="68.25" thickBot="1">
      <c r="A901" s="371"/>
      <c r="B901" s="27" t="s">
        <v>824</v>
      </c>
      <c r="C901" s="27" t="s">
        <v>823</v>
      </c>
      <c r="D901" s="271">
        <v>44736</v>
      </c>
      <c r="E901" s="29" t="s">
        <v>35</v>
      </c>
      <c r="F901" s="30" t="s">
        <v>825</v>
      </c>
      <c r="G901" s="377"/>
      <c r="H901" s="378"/>
      <c r="I901" s="379"/>
      <c r="J901" s="24" t="s">
        <v>826</v>
      </c>
      <c r="K901" s="25" t="s">
        <v>27</v>
      </c>
      <c r="L901" s="25"/>
      <c r="M901" s="216">
        <v>586</v>
      </c>
    </row>
    <row r="902" spans="1:13" ht="24" thickTop="1" thickBot="1">
      <c r="A902" s="369">
        <v>6</v>
      </c>
      <c r="B902" s="266" t="s">
        <v>18</v>
      </c>
      <c r="C902" s="266" t="s">
        <v>19</v>
      </c>
      <c r="D902" s="266" t="s">
        <v>20</v>
      </c>
      <c r="E902" s="373" t="s">
        <v>21</v>
      </c>
      <c r="F902" s="405"/>
      <c r="G902" s="373" t="s">
        <v>12</v>
      </c>
      <c r="H902" s="406"/>
      <c r="I902" s="255"/>
      <c r="J902" s="19" t="s">
        <v>38</v>
      </c>
      <c r="K902" s="20"/>
      <c r="L902" s="20"/>
      <c r="M902" s="21"/>
    </row>
    <row r="903" spans="1:13" ht="45.75" thickBot="1">
      <c r="A903" s="370"/>
      <c r="B903" s="186" t="s">
        <v>827</v>
      </c>
      <c r="C903" s="186" t="s">
        <v>822</v>
      </c>
      <c r="D903" s="22">
        <v>44733</v>
      </c>
      <c r="E903" s="186"/>
      <c r="F903" s="186" t="s">
        <v>467</v>
      </c>
      <c r="G903" s="359" t="s">
        <v>823</v>
      </c>
      <c r="H903" s="403"/>
      <c r="I903" s="361"/>
      <c r="J903" s="23" t="s">
        <v>26</v>
      </c>
      <c r="K903" s="23"/>
      <c r="L903" s="23" t="s">
        <v>27</v>
      </c>
      <c r="M903" s="233">
        <v>1290</v>
      </c>
    </row>
    <row r="904" spans="1:13" ht="23.25" thickBot="1">
      <c r="A904" s="370"/>
      <c r="B904" s="267" t="s">
        <v>28</v>
      </c>
      <c r="C904" s="267" t="s">
        <v>29</v>
      </c>
      <c r="D904" s="267" t="s">
        <v>30</v>
      </c>
      <c r="E904" s="376" t="s">
        <v>31</v>
      </c>
      <c r="F904" s="376"/>
      <c r="G904" s="363"/>
      <c r="H904" s="364"/>
      <c r="I904" s="365"/>
      <c r="J904" s="24" t="s">
        <v>32</v>
      </c>
      <c r="K904" s="25"/>
      <c r="L904" s="25" t="s">
        <v>27</v>
      </c>
      <c r="M904" s="216">
        <v>1190</v>
      </c>
    </row>
    <row r="905" spans="1:13" ht="68.25" thickBot="1">
      <c r="A905" s="371"/>
      <c r="B905" s="27" t="s">
        <v>828</v>
      </c>
      <c r="C905" s="27" t="s">
        <v>823</v>
      </c>
      <c r="D905" s="271">
        <v>44736</v>
      </c>
      <c r="E905" s="29" t="s">
        <v>35</v>
      </c>
      <c r="F905" s="30" t="s">
        <v>825</v>
      </c>
      <c r="G905" s="377"/>
      <c r="H905" s="378"/>
      <c r="I905" s="379"/>
      <c r="J905" s="24" t="s">
        <v>826</v>
      </c>
      <c r="K905" s="25" t="s">
        <v>27</v>
      </c>
      <c r="L905" s="25"/>
      <c r="M905" s="216">
        <v>586</v>
      </c>
    </row>
    <row r="906" spans="1:13" ht="24" thickTop="1" thickBot="1">
      <c r="A906" s="369">
        <v>7</v>
      </c>
      <c r="B906" s="266" t="s">
        <v>18</v>
      </c>
      <c r="C906" s="266" t="s">
        <v>19</v>
      </c>
      <c r="D906" s="266" t="s">
        <v>20</v>
      </c>
      <c r="E906" s="373" t="s">
        <v>21</v>
      </c>
      <c r="F906" s="405"/>
      <c r="G906" s="373" t="s">
        <v>12</v>
      </c>
      <c r="H906" s="406"/>
      <c r="I906" s="255"/>
      <c r="J906" s="19" t="s">
        <v>38</v>
      </c>
      <c r="K906" s="20"/>
      <c r="L906" s="20"/>
      <c r="M906" s="21"/>
    </row>
    <row r="907" spans="1:13" ht="45.75" thickBot="1">
      <c r="A907" s="370"/>
      <c r="B907" s="186" t="s">
        <v>829</v>
      </c>
      <c r="C907" s="186" t="s">
        <v>822</v>
      </c>
      <c r="D907" s="22">
        <v>44733</v>
      </c>
      <c r="E907" s="186"/>
      <c r="F907" s="186" t="s">
        <v>467</v>
      </c>
      <c r="G907" s="359" t="s">
        <v>823</v>
      </c>
      <c r="H907" s="403"/>
      <c r="I907" s="361"/>
      <c r="J907" s="23" t="s">
        <v>26</v>
      </c>
      <c r="K907" s="23"/>
      <c r="L907" s="23" t="s">
        <v>27</v>
      </c>
      <c r="M907" s="233">
        <v>1290</v>
      </c>
    </row>
    <row r="908" spans="1:13" ht="23.25" thickBot="1">
      <c r="A908" s="370"/>
      <c r="B908" s="267" t="s">
        <v>28</v>
      </c>
      <c r="C908" s="267" t="s">
        <v>29</v>
      </c>
      <c r="D908" s="267" t="s">
        <v>30</v>
      </c>
      <c r="E908" s="376" t="s">
        <v>31</v>
      </c>
      <c r="F908" s="376"/>
      <c r="G908" s="363"/>
      <c r="H908" s="364"/>
      <c r="I908" s="365"/>
      <c r="J908" s="24" t="s">
        <v>32</v>
      </c>
      <c r="K908" s="25"/>
      <c r="L908" s="25" t="s">
        <v>27</v>
      </c>
      <c r="M908" s="216">
        <v>1190</v>
      </c>
    </row>
    <row r="909" spans="1:13" ht="68.25" thickBot="1">
      <c r="A909" s="370"/>
      <c r="B909" s="27" t="s">
        <v>830</v>
      </c>
      <c r="C909" s="27" t="s">
        <v>823</v>
      </c>
      <c r="D909" s="270">
        <v>44736</v>
      </c>
      <c r="E909" s="85" t="s">
        <v>35</v>
      </c>
      <c r="F909" s="152" t="s">
        <v>825</v>
      </c>
      <c r="G909" s="380"/>
      <c r="H909" s="381"/>
      <c r="I909" s="382"/>
      <c r="J909" s="24" t="s">
        <v>826</v>
      </c>
      <c r="K909" s="25" t="s">
        <v>27</v>
      </c>
      <c r="L909" s="25"/>
      <c r="M909" s="216">
        <v>586</v>
      </c>
    </row>
    <row r="910" spans="1:13" ht="22.5">
      <c r="A910" s="546">
        <v>8</v>
      </c>
      <c r="B910" s="259" t="s">
        <v>18</v>
      </c>
      <c r="C910" s="259" t="s">
        <v>19</v>
      </c>
      <c r="D910" s="259" t="s">
        <v>20</v>
      </c>
      <c r="E910" s="358" t="s">
        <v>21</v>
      </c>
      <c r="F910" s="513"/>
      <c r="G910" s="358" t="s">
        <v>12</v>
      </c>
      <c r="H910" s="514"/>
      <c r="I910" s="268"/>
      <c r="J910" s="89" t="s">
        <v>38</v>
      </c>
      <c r="K910" s="90"/>
      <c r="L910" s="90"/>
      <c r="M910" s="91"/>
    </row>
    <row r="911" spans="1:13" ht="56.25">
      <c r="A911" s="547"/>
      <c r="B911" s="92" t="s">
        <v>831</v>
      </c>
      <c r="C911" s="92" t="s">
        <v>832</v>
      </c>
      <c r="D911" s="22">
        <v>44721</v>
      </c>
      <c r="E911" s="92"/>
      <c r="F911" s="92" t="s">
        <v>833</v>
      </c>
      <c r="G911" s="359" t="s">
        <v>834</v>
      </c>
      <c r="H911" s="360"/>
      <c r="I911" s="361"/>
      <c r="J911" s="23" t="s">
        <v>32</v>
      </c>
      <c r="K911" s="116" t="s">
        <v>27</v>
      </c>
      <c r="L911" s="23"/>
      <c r="M911" s="287">
        <v>1613</v>
      </c>
    </row>
    <row r="912" spans="1:13" ht="22.5">
      <c r="A912" s="547"/>
      <c r="B912" s="260" t="s">
        <v>28</v>
      </c>
      <c r="C912" s="260" t="s">
        <v>29</v>
      </c>
      <c r="D912" s="260" t="s">
        <v>30</v>
      </c>
      <c r="E912" s="362" t="s">
        <v>31</v>
      </c>
      <c r="F912" s="362"/>
      <c r="G912" s="363"/>
      <c r="H912" s="364"/>
      <c r="I912" s="365"/>
      <c r="J912" s="24" t="s">
        <v>835</v>
      </c>
      <c r="K912" s="269" t="s">
        <v>27</v>
      </c>
      <c r="L912" s="25"/>
      <c r="M912" s="216">
        <v>92</v>
      </c>
    </row>
    <row r="913" spans="1:13" ht="33.75">
      <c r="A913" s="547"/>
      <c r="B913" s="27" t="s">
        <v>836</v>
      </c>
      <c r="C913" s="27" t="s">
        <v>837</v>
      </c>
      <c r="D913" s="270">
        <v>44723</v>
      </c>
      <c r="E913" s="85" t="s">
        <v>35</v>
      </c>
      <c r="F913" s="294" t="s">
        <v>838</v>
      </c>
      <c r="G913" s="380"/>
      <c r="H913" s="381"/>
      <c r="I913" s="382"/>
      <c r="J913" s="290" t="s">
        <v>26</v>
      </c>
      <c r="K913" s="269" t="s">
        <v>27</v>
      </c>
      <c r="L913" s="25"/>
      <c r="M913" s="216">
        <v>501</v>
      </c>
    </row>
    <row r="914" spans="1:13" ht="22.5">
      <c r="A914" s="547"/>
      <c r="B914" s="288"/>
      <c r="C914" s="288"/>
      <c r="D914" s="291"/>
      <c r="E914" s="291"/>
      <c r="F914" s="292"/>
      <c r="G914" s="295"/>
      <c r="H914" s="544"/>
      <c r="I914" s="545"/>
      <c r="J914" s="289" t="s">
        <v>427</v>
      </c>
      <c r="K914" s="290"/>
      <c r="L914" s="25" t="s">
        <v>27</v>
      </c>
      <c r="M914" s="216">
        <v>400</v>
      </c>
    </row>
    <row r="915" spans="1:13" ht="15.75" thickBot="1">
      <c r="A915" s="547"/>
      <c r="B915" s="312"/>
      <c r="C915" s="313"/>
      <c r="D915" s="313"/>
      <c r="E915" s="313"/>
      <c r="F915" s="314"/>
      <c r="G915" s="296"/>
      <c r="H915" s="293"/>
      <c r="I915" s="297"/>
      <c r="J915" s="315" t="s">
        <v>839</v>
      </c>
      <c r="K915" s="290" t="s">
        <v>27</v>
      </c>
      <c r="L915" s="269"/>
      <c r="M915" s="216">
        <v>57</v>
      </c>
    </row>
    <row r="916" spans="1:13" ht="22.5">
      <c r="A916" s="355">
        <f>1</f>
        <v>1</v>
      </c>
      <c r="B916" s="259" t="s">
        <v>18</v>
      </c>
      <c r="C916" s="259" t="s">
        <v>19</v>
      </c>
      <c r="D916" s="259" t="s">
        <v>20</v>
      </c>
      <c r="E916" s="357" t="s">
        <v>21</v>
      </c>
      <c r="F916" s="357"/>
      <c r="G916" s="400" t="s">
        <v>12</v>
      </c>
      <c r="H916" s="401"/>
      <c r="I916" s="402"/>
      <c r="J916" s="89" t="s">
        <v>38</v>
      </c>
      <c r="K916" s="90"/>
      <c r="L916" s="252"/>
      <c r="M916" s="91"/>
    </row>
    <row r="917" spans="1:13" ht="22.5">
      <c r="A917" s="398"/>
      <c r="B917" s="92" t="s">
        <v>846</v>
      </c>
      <c r="C917" s="92" t="s">
        <v>847</v>
      </c>
      <c r="D917" s="22">
        <v>44687</v>
      </c>
      <c r="E917" s="92"/>
      <c r="F917" s="92" t="s">
        <v>848</v>
      </c>
      <c r="G917" s="359" t="s">
        <v>849</v>
      </c>
      <c r="H917" s="360"/>
      <c r="I917" s="361"/>
      <c r="J917" s="23" t="s">
        <v>32</v>
      </c>
      <c r="K917" s="23"/>
      <c r="L917" s="116" t="s">
        <v>27</v>
      </c>
      <c r="M917" s="150">
        <v>440.89</v>
      </c>
    </row>
    <row r="918" spans="1:13" ht="22.5">
      <c r="A918" s="398"/>
      <c r="B918" s="260" t="s">
        <v>28</v>
      </c>
      <c r="C918" s="260" t="s">
        <v>29</v>
      </c>
      <c r="D918" s="260" t="s">
        <v>30</v>
      </c>
      <c r="E918" s="391" t="s">
        <v>31</v>
      </c>
      <c r="F918" s="392"/>
      <c r="G918" s="363"/>
      <c r="H918" s="364"/>
      <c r="I918" s="365"/>
      <c r="J918" s="24" t="s">
        <v>26</v>
      </c>
      <c r="K918" s="25"/>
      <c r="L918" s="269" t="s">
        <v>27</v>
      </c>
      <c r="M918" s="76">
        <v>389</v>
      </c>
    </row>
    <row r="919" spans="1:13" ht="15.75" thickBot="1">
      <c r="A919" s="449"/>
      <c r="B919" s="27" t="s">
        <v>850</v>
      </c>
      <c r="C919" s="27" t="s">
        <v>851</v>
      </c>
      <c r="D919" s="271">
        <v>44687</v>
      </c>
      <c r="E919" s="29" t="s">
        <v>35</v>
      </c>
      <c r="F919" s="30" t="s">
        <v>852</v>
      </c>
      <c r="G919" s="442"/>
      <c r="H919" s="443"/>
      <c r="I919" s="444"/>
      <c r="J919" s="24" t="s">
        <v>853</v>
      </c>
      <c r="K919" s="25"/>
      <c r="L919" s="269" t="s">
        <v>27</v>
      </c>
      <c r="M919" s="147">
        <v>81.06</v>
      </c>
    </row>
    <row r="920" spans="1:13" ht="24" thickTop="1" thickBot="1">
      <c r="A920" s="421">
        <f>A916+1</f>
        <v>2</v>
      </c>
      <c r="B920" s="265" t="s">
        <v>18</v>
      </c>
      <c r="C920" s="265" t="s">
        <v>19</v>
      </c>
      <c r="D920" s="265" t="s">
        <v>20</v>
      </c>
      <c r="E920" s="423" t="s">
        <v>21</v>
      </c>
      <c r="F920" s="423"/>
      <c r="G920" s="529" t="s">
        <v>12</v>
      </c>
      <c r="H920" s="530"/>
      <c r="I920" s="531"/>
      <c r="J920" s="19" t="s">
        <v>38</v>
      </c>
      <c r="K920" s="20"/>
      <c r="L920" s="20"/>
      <c r="M920" s="21"/>
    </row>
    <row r="921" spans="1:13" ht="34.5" thickBot="1">
      <c r="A921" s="355"/>
      <c r="B921" s="92" t="s">
        <v>854</v>
      </c>
      <c r="C921" s="92" t="s">
        <v>855</v>
      </c>
      <c r="D921" s="22">
        <v>44820</v>
      </c>
      <c r="E921" s="92"/>
      <c r="F921" s="92" t="s">
        <v>856</v>
      </c>
      <c r="G921" s="359" t="s">
        <v>857</v>
      </c>
      <c r="H921" s="360"/>
      <c r="I921" s="361"/>
      <c r="J921" s="23" t="s">
        <v>26</v>
      </c>
      <c r="K921" s="23" t="s">
        <v>27</v>
      </c>
      <c r="L921" s="23"/>
      <c r="M921" s="150">
        <v>438.9</v>
      </c>
    </row>
    <row r="922" spans="1:13" ht="23.25" thickBot="1">
      <c r="A922" s="355"/>
      <c r="B922" s="260" t="s">
        <v>28</v>
      </c>
      <c r="C922" s="260" t="s">
        <v>29</v>
      </c>
      <c r="D922" s="260" t="s">
        <v>30</v>
      </c>
      <c r="E922" s="391" t="s">
        <v>31</v>
      </c>
      <c r="F922" s="392"/>
      <c r="G922" s="363"/>
      <c r="H922" s="364"/>
      <c r="I922" s="365"/>
      <c r="J922" s="24" t="s">
        <v>37</v>
      </c>
      <c r="K922" s="25" t="s">
        <v>27</v>
      </c>
      <c r="L922" s="25"/>
      <c r="M922" s="147">
        <v>134.77000000000001</v>
      </c>
    </row>
    <row r="923" spans="1:13" ht="23.25" thickBot="1">
      <c r="A923" s="422"/>
      <c r="B923" s="27" t="s">
        <v>858</v>
      </c>
      <c r="C923" s="27" t="s">
        <v>859</v>
      </c>
      <c r="D923" s="271">
        <v>44822</v>
      </c>
      <c r="E923" s="29" t="s">
        <v>35</v>
      </c>
      <c r="F923" s="30" t="s">
        <v>860</v>
      </c>
      <c r="G923" s="442"/>
      <c r="H923" s="443"/>
      <c r="I923" s="444"/>
      <c r="J923" s="24"/>
      <c r="K923" s="25"/>
      <c r="L923" s="25"/>
      <c r="M923" s="26"/>
    </row>
    <row r="924" spans="1:13" ht="24" thickTop="1" thickBot="1">
      <c r="A924" s="421">
        <f>A920+1</f>
        <v>3</v>
      </c>
      <c r="B924" s="265" t="s">
        <v>18</v>
      </c>
      <c r="C924" s="265" t="s">
        <v>19</v>
      </c>
      <c r="D924" s="265" t="s">
        <v>20</v>
      </c>
      <c r="E924" s="423" t="s">
        <v>21</v>
      </c>
      <c r="F924" s="423"/>
      <c r="G924" s="529" t="s">
        <v>12</v>
      </c>
      <c r="H924" s="530"/>
      <c r="I924" s="531"/>
      <c r="J924" s="19" t="s">
        <v>38</v>
      </c>
      <c r="K924" s="20"/>
      <c r="L924" s="20"/>
      <c r="M924" s="21"/>
    </row>
    <row r="925" spans="1:13" ht="23.25" thickBot="1">
      <c r="A925" s="355"/>
      <c r="B925" s="112" t="s">
        <v>861</v>
      </c>
      <c r="C925" s="112" t="s">
        <v>862</v>
      </c>
      <c r="D925" s="104">
        <v>44795</v>
      </c>
      <c r="E925" s="113" t="s">
        <v>35</v>
      </c>
      <c r="F925" s="106" t="s">
        <v>863</v>
      </c>
      <c r="G925" s="359" t="s">
        <v>864</v>
      </c>
      <c r="H925" s="360"/>
      <c r="I925" s="361"/>
      <c r="J925" s="107" t="s">
        <v>26</v>
      </c>
      <c r="K925" s="23"/>
      <c r="L925" s="116" t="s">
        <v>27</v>
      </c>
      <c r="M925" s="233">
        <v>375</v>
      </c>
    </row>
    <row r="926" spans="1:13" ht="24" thickTop="1" thickBot="1">
      <c r="A926" s="355"/>
      <c r="B926" s="260" t="s">
        <v>28</v>
      </c>
      <c r="C926" s="260" t="s">
        <v>29</v>
      </c>
      <c r="D926" s="260" t="s">
        <v>30</v>
      </c>
      <c r="E926" s="391" t="s">
        <v>31</v>
      </c>
      <c r="F926" s="392"/>
      <c r="G926" s="363"/>
      <c r="H926" s="364"/>
      <c r="I926" s="365"/>
      <c r="J926" s="24" t="s">
        <v>39</v>
      </c>
      <c r="K926" s="25"/>
      <c r="L926" s="25"/>
      <c r="M926" s="26"/>
    </row>
    <row r="927" spans="1:13" ht="34.5" thickBot="1">
      <c r="A927" s="422"/>
      <c r="B927" s="27" t="s">
        <v>865</v>
      </c>
      <c r="C927" s="27" t="s">
        <v>866</v>
      </c>
      <c r="D927" s="271">
        <v>44799</v>
      </c>
      <c r="E927" s="29" t="s">
        <v>35</v>
      </c>
      <c r="F927" s="30" t="s">
        <v>867</v>
      </c>
      <c r="G927" s="442"/>
      <c r="H927" s="443"/>
      <c r="I927" s="444"/>
      <c r="J927" s="24" t="s">
        <v>40</v>
      </c>
      <c r="K927" s="25"/>
      <c r="L927" s="25"/>
      <c r="M927" s="26"/>
    </row>
    <row r="928" spans="1:13" ht="24" thickTop="1" thickBot="1">
      <c r="A928" s="421">
        <f>A924+1</f>
        <v>4</v>
      </c>
      <c r="B928" s="265" t="s">
        <v>18</v>
      </c>
      <c r="C928" s="265" t="s">
        <v>19</v>
      </c>
      <c r="D928" s="265" t="s">
        <v>20</v>
      </c>
      <c r="E928" s="373" t="s">
        <v>21</v>
      </c>
      <c r="F928" s="405"/>
      <c r="G928" s="373" t="s">
        <v>12</v>
      </c>
      <c r="H928" s="406"/>
      <c r="I928" s="255"/>
      <c r="J928" s="19" t="s">
        <v>38</v>
      </c>
      <c r="K928" s="20"/>
      <c r="L928" s="20"/>
      <c r="M928" s="21"/>
    </row>
    <row r="929" spans="1:13" ht="23.25" thickBot="1">
      <c r="A929" s="355"/>
      <c r="B929" s="112" t="s">
        <v>868</v>
      </c>
      <c r="C929" s="112" t="s">
        <v>862</v>
      </c>
      <c r="D929" s="104">
        <v>44795</v>
      </c>
      <c r="E929" s="113" t="s">
        <v>35</v>
      </c>
      <c r="F929" s="106" t="s">
        <v>863</v>
      </c>
      <c r="G929" s="359" t="s">
        <v>864</v>
      </c>
      <c r="H929" s="360"/>
      <c r="I929" s="361"/>
      <c r="J929" s="107" t="s">
        <v>26</v>
      </c>
      <c r="K929" s="23"/>
      <c r="L929" s="116" t="s">
        <v>27</v>
      </c>
      <c r="M929" s="233">
        <v>375</v>
      </c>
    </row>
    <row r="930" spans="1:13" ht="24" thickTop="1" thickBot="1">
      <c r="A930" s="355"/>
      <c r="B930" s="260" t="s">
        <v>28</v>
      </c>
      <c r="C930" s="260" t="s">
        <v>29</v>
      </c>
      <c r="D930" s="260" t="s">
        <v>30</v>
      </c>
      <c r="E930" s="391" t="s">
        <v>31</v>
      </c>
      <c r="F930" s="392"/>
      <c r="G930" s="363"/>
      <c r="H930" s="364"/>
      <c r="I930" s="365"/>
      <c r="J930" s="24" t="s">
        <v>39</v>
      </c>
      <c r="K930" s="25"/>
      <c r="L930" s="25"/>
      <c r="M930" s="26"/>
    </row>
    <row r="931" spans="1:13" ht="34.5" thickBot="1">
      <c r="A931" s="422"/>
      <c r="B931" s="27" t="s">
        <v>865</v>
      </c>
      <c r="C931" s="27" t="s">
        <v>866</v>
      </c>
      <c r="D931" s="271">
        <v>44799</v>
      </c>
      <c r="E931" s="29" t="s">
        <v>35</v>
      </c>
      <c r="F931" s="30" t="s">
        <v>867</v>
      </c>
      <c r="G931" s="442"/>
      <c r="H931" s="443"/>
      <c r="I931" s="444"/>
      <c r="J931" s="24" t="s">
        <v>40</v>
      </c>
      <c r="K931" s="25"/>
      <c r="L931" s="25"/>
      <c r="M931" s="26"/>
    </row>
    <row r="932" spans="1:13" ht="24" thickTop="1" thickBot="1">
      <c r="A932" s="421">
        <f>A928+1</f>
        <v>5</v>
      </c>
      <c r="B932" s="265" t="s">
        <v>18</v>
      </c>
      <c r="C932" s="265" t="s">
        <v>19</v>
      </c>
      <c r="D932" s="265" t="s">
        <v>20</v>
      </c>
      <c r="E932" s="423" t="s">
        <v>21</v>
      </c>
      <c r="F932" s="423"/>
      <c r="G932" s="423" t="s">
        <v>12</v>
      </c>
      <c r="H932" s="373"/>
      <c r="I932" s="255"/>
      <c r="J932" s="19" t="s">
        <v>38</v>
      </c>
      <c r="K932" s="20"/>
      <c r="L932" s="20"/>
      <c r="M932" s="21"/>
    </row>
    <row r="933" spans="1:13" ht="23.25" thickBot="1">
      <c r="A933" s="355"/>
      <c r="B933" s="92" t="s">
        <v>869</v>
      </c>
      <c r="C933" s="92" t="s">
        <v>870</v>
      </c>
      <c r="D933" s="22">
        <v>44687</v>
      </c>
      <c r="E933" s="92"/>
      <c r="F933" s="92" t="s">
        <v>871</v>
      </c>
      <c r="G933" s="359" t="s">
        <v>851</v>
      </c>
      <c r="H933" s="360"/>
      <c r="I933" s="361"/>
      <c r="J933" s="23" t="s">
        <v>98</v>
      </c>
      <c r="K933" s="23"/>
      <c r="L933" s="23" t="s">
        <v>27</v>
      </c>
      <c r="M933" s="72">
        <v>199</v>
      </c>
    </row>
    <row r="934" spans="1:13" ht="23.25" thickBot="1">
      <c r="A934" s="355"/>
      <c r="B934" s="260" t="s">
        <v>28</v>
      </c>
      <c r="C934" s="260" t="s">
        <v>29</v>
      </c>
      <c r="D934" s="260" t="s">
        <v>30</v>
      </c>
      <c r="E934" s="362" t="s">
        <v>31</v>
      </c>
      <c r="F934" s="362"/>
      <c r="G934" s="363"/>
      <c r="H934" s="364"/>
      <c r="I934" s="365"/>
      <c r="J934" s="24" t="s">
        <v>362</v>
      </c>
      <c r="K934" s="25"/>
      <c r="L934" s="25" t="s">
        <v>27</v>
      </c>
      <c r="M934" s="76">
        <v>100</v>
      </c>
    </row>
    <row r="935" spans="1:13" ht="15.75" thickBot="1">
      <c r="A935" s="356"/>
      <c r="B935" s="94" t="s">
        <v>872</v>
      </c>
      <c r="C935" s="94" t="s">
        <v>851</v>
      </c>
      <c r="D935" s="96">
        <v>44687</v>
      </c>
      <c r="E935" s="97" t="s">
        <v>35</v>
      </c>
      <c r="F935" s="148" t="s">
        <v>873</v>
      </c>
      <c r="G935" s="366"/>
      <c r="H935" s="367"/>
      <c r="I935" s="368"/>
      <c r="J935" s="99" t="s">
        <v>40</v>
      </c>
      <c r="K935" s="100"/>
      <c r="L935" s="100"/>
      <c r="M935" s="101"/>
    </row>
    <row r="936" spans="1:13" s="317" customFormat="1" ht="22.5">
      <c r="A936" s="318"/>
      <c r="B936" s="103" t="s">
        <v>903</v>
      </c>
      <c r="C936" s="103" t="s">
        <v>904</v>
      </c>
      <c r="D936" s="104">
        <v>44829</v>
      </c>
      <c r="E936" s="105"/>
      <c r="F936" s="106" t="s">
        <v>905</v>
      </c>
      <c r="G936" s="384" t="s">
        <v>906</v>
      </c>
      <c r="H936" s="390"/>
      <c r="I936" s="386"/>
      <c r="J936" s="107" t="s">
        <v>26</v>
      </c>
      <c r="K936" s="108"/>
      <c r="L936" s="109" t="s">
        <v>27</v>
      </c>
      <c r="M936" s="242">
        <v>377.36</v>
      </c>
    </row>
    <row r="937" spans="1:13" s="317" customFormat="1" ht="22.5">
      <c r="A937" s="318">
        <v>1</v>
      </c>
      <c r="B937" s="316" t="s">
        <v>28</v>
      </c>
      <c r="C937" s="316" t="s">
        <v>29</v>
      </c>
      <c r="D937" s="316" t="s">
        <v>30</v>
      </c>
      <c r="E937" s="376" t="s">
        <v>31</v>
      </c>
      <c r="F937" s="376"/>
      <c r="G937" s="363"/>
      <c r="H937" s="364"/>
      <c r="I937" s="365"/>
      <c r="J937" s="110" t="s">
        <v>32</v>
      </c>
      <c r="K937" s="109"/>
      <c r="L937" s="111" t="s">
        <v>27</v>
      </c>
      <c r="M937" s="273">
        <v>1030.96</v>
      </c>
    </row>
    <row r="938" spans="1:13" s="317" customFormat="1" ht="23.25" thickBot="1">
      <c r="A938" s="318"/>
      <c r="B938" s="112" t="s">
        <v>865</v>
      </c>
      <c r="C938" s="112" t="s">
        <v>907</v>
      </c>
      <c r="D938" s="104">
        <v>44832</v>
      </c>
      <c r="E938" s="113" t="s">
        <v>35</v>
      </c>
      <c r="F938" s="106" t="s">
        <v>554</v>
      </c>
      <c r="G938" s="377"/>
      <c r="H938" s="378"/>
      <c r="I938" s="379"/>
      <c r="J938" s="114" t="s">
        <v>37</v>
      </c>
      <c r="K938" s="115" t="s">
        <v>908</v>
      </c>
      <c r="L938" s="115"/>
      <c r="M938" s="285">
        <v>256</v>
      </c>
    </row>
    <row r="939" spans="1:13" ht="24" thickTop="1" thickBot="1">
      <c r="A939" s="355">
        <f>A875+1</f>
        <v>1</v>
      </c>
      <c r="B939" s="259" t="s">
        <v>18</v>
      </c>
      <c r="C939" s="259" t="s">
        <v>19</v>
      </c>
      <c r="D939" s="259" t="s">
        <v>20</v>
      </c>
      <c r="E939" s="357" t="s">
        <v>21</v>
      </c>
      <c r="F939" s="357"/>
      <c r="G939" s="357" t="s">
        <v>12</v>
      </c>
      <c r="H939" s="358"/>
      <c r="I939" s="268"/>
      <c r="J939" s="89" t="s">
        <v>38</v>
      </c>
      <c r="K939" s="90"/>
      <c r="L939" s="90"/>
      <c r="M939" s="91"/>
    </row>
    <row r="940" spans="1:13" ht="34.5" thickBot="1">
      <c r="A940" s="355"/>
      <c r="B940" s="92" t="s">
        <v>788</v>
      </c>
      <c r="C940" s="92" t="s">
        <v>789</v>
      </c>
      <c r="D940" s="22">
        <v>44720</v>
      </c>
      <c r="E940" s="92"/>
      <c r="F940" s="92" t="s">
        <v>790</v>
      </c>
      <c r="G940" s="359" t="s">
        <v>795</v>
      </c>
      <c r="H940" s="360"/>
      <c r="I940" s="361"/>
      <c r="J940" s="23" t="s">
        <v>98</v>
      </c>
      <c r="K940" s="23"/>
      <c r="L940" s="116" t="s">
        <v>27</v>
      </c>
      <c r="M940" s="243">
        <v>2296</v>
      </c>
    </row>
    <row r="941" spans="1:13" ht="23.25" thickBot="1">
      <c r="A941" s="355"/>
      <c r="B941" s="260" t="s">
        <v>28</v>
      </c>
      <c r="C941" s="260" t="s">
        <v>29</v>
      </c>
      <c r="D941" s="260" t="s">
        <v>30</v>
      </c>
      <c r="E941" s="362" t="s">
        <v>31</v>
      </c>
      <c r="F941" s="362"/>
      <c r="G941" s="363"/>
      <c r="H941" s="364"/>
      <c r="I941" s="365"/>
      <c r="J941" s="24" t="s">
        <v>362</v>
      </c>
      <c r="K941" s="25"/>
      <c r="L941" s="269" t="s">
        <v>27</v>
      </c>
      <c r="M941" s="216">
        <v>1484.73</v>
      </c>
    </row>
    <row r="942" spans="1:13" ht="33.75">
      <c r="A942" s="355"/>
      <c r="B942" s="27" t="s">
        <v>791</v>
      </c>
      <c r="C942" s="27" t="s">
        <v>792</v>
      </c>
      <c r="D942" s="270">
        <v>44727</v>
      </c>
      <c r="E942" s="85" t="s">
        <v>35</v>
      </c>
      <c r="F942" s="152" t="s">
        <v>793</v>
      </c>
      <c r="G942" s="380"/>
      <c r="H942" s="381"/>
      <c r="I942" s="382"/>
      <c r="J942" s="24" t="s">
        <v>37</v>
      </c>
      <c r="K942" s="25"/>
      <c r="L942" s="269" t="s">
        <v>27</v>
      </c>
      <c r="M942" s="216">
        <v>1830</v>
      </c>
    </row>
    <row r="943" spans="1:13">
      <c r="A943" s="304"/>
      <c r="B943" s="77"/>
      <c r="C943" s="77"/>
      <c r="D943" s="299"/>
      <c r="E943" s="77"/>
      <c r="F943" s="302"/>
      <c r="G943" s="261"/>
      <c r="H943" s="262"/>
      <c r="I943" s="263"/>
      <c r="J943" s="303" t="s">
        <v>840</v>
      </c>
      <c r="K943" s="300"/>
      <c r="L943" s="301" t="s">
        <v>27</v>
      </c>
      <c r="M943" s="305">
        <v>220</v>
      </c>
    </row>
    <row r="944" spans="1:13" ht="15.75" thickBot="1">
      <c r="A944" s="298"/>
      <c r="B944" s="100"/>
      <c r="C944" s="100"/>
      <c r="D944" s="306"/>
      <c r="E944" s="100"/>
      <c r="F944" s="307"/>
      <c r="G944" s="256"/>
      <c r="H944" s="257"/>
      <c r="I944" s="258"/>
      <c r="J944" s="308" t="s">
        <v>841</v>
      </c>
      <c r="K944" s="309"/>
      <c r="L944" s="310" t="s">
        <v>27</v>
      </c>
      <c r="M944" s="311">
        <v>97.5</v>
      </c>
    </row>
    <row r="945" spans="1:13" ht="23.25" thickBot="1">
      <c r="A945" s="355">
        <v>2</v>
      </c>
      <c r="B945" s="259" t="s">
        <v>18</v>
      </c>
      <c r="C945" s="259" t="s">
        <v>19</v>
      </c>
      <c r="D945" s="259" t="s">
        <v>20</v>
      </c>
      <c r="E945" s="357" t="s">
        <v>21</v>
      </c>
      <c r="F945" s="357"/>
      <c r="G945" s="357" t="s">
        <v>12</v>
      </c>
      <c r="H945" s="358"/>
      <c r="I945" s="268"/>
      <c r="J945" s="89" t="s">
        <v>38</v>
      </c>
      <c r="K945" s="90"/>
      <c r="L945" s="90"/>
      <c r="M945" s="91"/>
    </row>
    <row r="946" spans="1:13" ht="34.5" thickBot="1">
      <c r="A946" s="355"/>
      <c r="B946" s="92" t="s">
        <v>794</v>
      </c>
      <c r="C946" s="92" t="s">
        <v>789</v>
      </c>
      <c r="D946" s="22">
        <v>44720</v>
      </c>
      <c r="E946" s="92"/>
      <c r="F946" s="92" t="s">
        <v>790</v>
      </c>
      <c r="G946" s="359" t="s">
        <v>795</v>
      </c>
      <c r="H946" s="360"/>
      <c r="I946" s="361"/>
      <c r="J946" s="23" t="s">
        <v>98</v>
      </c>
      <c r="K946" s="23"/>
      <c r="L946" s="116" t="s">
        <v>27</v>
      </c>
      <c r="M946" s="243">
        <v>2296</v>
      </c>
    </row>
    <row r="947" spans="1:13" ht="23.25" thickBot="1">
      <c r="A947" s="355"/>
      <c r="B947" s="260" t="s">
        <v>28</v>
      </c>
      <c r="C947" s="260" t="s">
        <v>29</v>
      </c>
      <c r="D947" s="260" t="s">
        <v>30</v>
      </c>
      <c r="E947" s="362" t="s">
        <v>31</v>
      </c>
      <c r="F947" s="362"/>
      <c r="G947" s="363"/>
      <c r="H947" s="364"/>
      <c r="I947" s="365"/>
      <c r="J947" s="24" t="s">
        <v>362</v>
      </c>
      <c r="K947" s="25"/>
      <c r="L947" s="269" t="s">
        <v>27</v>
      </c>
      <c r="M947" s="216">
        <v>1484.73</v>
      </c>
    </row>
    <row r="948" spans="1:13" ht="33.75">
      <c r="A948" s="355"/>
      <c r="B948" s="27" t="s">
        <v>791</v>
      </c>
      <c r="C948" s="27" t="s">
        <v>792</v>
      </c>
      <c r="D948" s="270">
        <v>44727</v>
      </c>
      <c r="E948" s="85" t="s">
        <v>35</v>
      </c>
      <c r="F948" s="152" t="s">
        <v>793</v>
      </c>
      <c r="G948" s="380"/>
      <c r="H948" s="381"/>
      <c r="I948" s="382"/>
      <c r="J948" s="24" t="s">
        <v>37</v>
      </c>
      <c r="K948" s="25"/>
      <c r="L948" s="269" t="s">
        <v>27</v>
      </c>
      <c r="M948" s="216">
        <v>1830</v>
      </c>
    </row>
    <row r="949" spans="1:13">
      <c r="A949" s="304"/>
      <c r="B949" s="77"/>
      <c r="C949" s="77"/>
      <c r="D949" s="299"/>
      <c r="E949" s="77"/>
      <c r="F949" s="302"/>
      <c r="G949" s="261"/>
      <c r="H949" s="262"/>
      <c r="I949" s="263"/>
      <c r="J949" s="303" t="s">
        <v>840</v>
      </c>
      <c r="K949" s="300"/>
      <c r="L949" s="301" t="s">
        <v>27</v>
      </c>
      <c r="M949" s="305">
        <v>220</v>
      </c>
    </row>
    <row r="950" spans="1:13" ht="15.75" thickBot="1">
      <c r="A950" s="298"/>
      <c r="B950" s="100"/>
      <c r="C950" s="100"/>
      <c r="D950" s="306"/>
      <c r="E950" s="100"/>
      <c r="F950" s="307"/>
      <c r="G950" s="256"/>
      <c r="H950" s="257"/>
      <c r="I950" s="258"/>
      <c r="J950" s="308" t="s">
        <v>841</v>
      </c>
      <c r="K950" s="309"/>
      <c r="L950" s="310" t="s">
        <v>27</v>
      </c>
      <c r="M950" s="311">
        <v>97.5</v>
      </c>
    </row>
    <row r="951" spans="1:13" ht="23.25" thickBot="1">
      <c r="A951" s="537">
        <f>A945+1</f>
        <v>3</v>
      </c>
      <c r="B951" s="272" t="s">
        <v>18</v>
      </c>
      <c r="C951" s="272" t="s">
        <v>19</v>
      </c>
      <c r="D951" s="272" t="s">
        <v>20</v>
      </c>
      <c r="E951" s="388" t="s">
        <v>21</v>
      </c>
      <c r="F951" s="388"/>
      <c r="G951" s="388" t="s">
        <v>12</v>
      </c>
      <c r="H951" s="389"/>
      <c r="I951" s="264"/>
      <c r="J951" s="145" t="s">
        <v>38</v>
      </c>
      <c r="K951" s="146"/>
      <c r="L951" s="146"/>
      <c r="M951" s="155"/>
    </row>
    <row r="952" spans="1:13" ht="23.25" thickBot="1">
      <c r="A952" s="355"/>
      <c r="B952" s="92" t="s">
        <v>796</v>
      </c>
      <c r="C952" s="92" t="s">
        <v>843</v>
      </c>
      <c r="D952" s="22">
        <v>44822</v>
      </c>
      <c r="E952" s="92"/>
      <c r="F952" s="92" t="s">
        <v>842</v>
      </c>
      <c r="G952" s="359" t="s">
        <v>845</v>
      </c>
      <c r="H952" s="360"/>
      <c r="I952" s="361"/>
      <c r="J952" s="23" t="s">
        <v>98</v>
      </c>
      <c r="K952" s="23"/>
      <c r="L952" s="116" t="s">
        <v>27</v>
      </c>
      <c r="M952" s="243">
        <v>791.79</v>
      </c>
    </row>
    <row r="953" spans="1:13" ht="23.25" thickBot="1">
      <c r="A953" s="355"/>
      <c r="B953" s="260" t="s">
        <v>28</v>
      </c>
      <c r="C953" s="260" t="s">
        <v>29</v>
      </c>
      <c r="D953" s="260" t="s">
        <v>30</v>
      </c>
      <c r="E953" s="362" t="s">
        <v>31</v>
      </c>
      <c r="F953" s="362"/>
      <c r="G953" s="363"/>
      <c r="H953" s="364"/>
      <c r="I953" s="365"/>
      <c r="J953" s="24" t="s">
        <v>362</v>
      </c>
      <c r="K953" s="25"/>
      <c r="L953" s="269" t="s">
        <v>27</v>
      </c>
      <c r="M953" s="216">
        <v>0</v>
      </c>
    </row>
    <row r="954" spans="1:13" ht="68.25" thickBot="1">
      <c r="A954" s="356"/>
      <c r="B954" s="94" t="s">
        <v>797</v>
      </c>
      <c r="C954" s="94" t="s">
        <v>844</v>
      </c>
      <c r="D954" s="96">
        <v>44825</v>
      </c>
      <c r="E954" s="97" t="s">
        <v>35</v>
      </c>
      <c r="F954" s="148" t="s">
        <v>539</v>
      </c>
      <c r="G954" s="366"/>
      <c r="H954" s="367"/>
      <c r="I954" s="368"/>
      <c r="J954" s="99" t="s">
        <v>37</v>
      </c>
      <c r="K954" s="100"/>
      <c r="L954" s="244" t="s">
        <v>27</v>
      </c>
      <c r="M954" s="245">
        <v>0</v>
      </c>
    </row>
    <row r="955" spans="1:13" ht="23.25" thickBot="1">
      <c r="A955" s="537">
        <v>4</v>
      </c>
      <c r="B955" s="272" t="s">
        <v>18</v>
      </c>
      <c r="C955" s="272" t="s">
        <v>19</v>
      </c>
      <c r="D955" s="272" t="s">
        <v>20</v>
      </c>
      <c r="E955" s="388" t="s">
        <v>21</v>
      </c>
      <c r="F955" s="388"/>
      <c r="G955" s="388" t="s">
        <v>12</v>
      </c>
      <c r="H955" s="389"/>
      <c r="I955" s="264"/>
      <c r="J955" s="145" t="s">
        <v>38</v>
      </c>
      <c r="K955" s="146"/>
      <c r="L955" s="146"/>
      <c r="M955" s="155"/>
    </row>
    <row r="956" spans="1:13" ht="23.25" thickBot="1">
      <c r="A956" s="355"/>
      <c r="B956" s="92" t="s">
        <v>874</v>
      </c>
      <c r="C956" s="92" t="s">
        <v>876</v>
      </c>
      <c r="D956" s="22">
        <v>44704</v>
      </c>
      <c r="E956" s="92"/>
      <c r="F956" s="92" t="s">
        <v>877</v>
      </c>
      <c r="G956" s="359"/>
      <c r="H956" s="360"/>
      <c r="I956" s="361"/>
      <c r="J956" s="23" t="s">
        <v>391</v>
      </c>
      <c r="K956" s="23"/>
      <c r="L956" s="116"/>
      <c r="M956" s="243">
        <v>375</v>
      </c>
    </row>
    <row r="957" spans="1:13" ht="23.25" thickBot="1">
      <c r="A957" s="355"/>
      <c r="B957" s="260" t="s">
        <v>28</v>
      </c>
      <c r="C957" s="260" t="s">
        <v>29</v>
      </c>
      <c r="D957" s="260" t="s">
        <v>30</v>
      </c>
      <c r="E957" s="362" t="s">
        <v>31</v>
      </c>
      <c r="F957" s="362"/>
      <c r="G957" s="363"/>
      <c r="H957" s="364"/>
      <c r="I957" s="365"/>
      <c r="J957" s="24" t="s">
        <v>362</v>
      </c>
      <c r="K957" s="25"/>
      <c r="L957" s="269" t="s">
        <v>27</v>
      </c>
      <c r="M957" s="216">
        <v>0</v>
      </c>
    </row>
    <row r="958" spans="1:13" ht="15.75" thickBot="1">
      <c r="A958" s="356"/>
      <c r="B958" s="94" t="s">
        <v>875</v>
      </c>
      <c r="C958" s="94"/>
      <c r="D958" s="96">
        <v>44706</v>
      </c>
      <c r="E958" s="97" t="s">
        <v>35</v>
      </c>
      <c r="F958" s="148" t="s">
        <v>878</v>
      </c>
      <c r="G958" s="366"/>
      <c r="H958" s="367"/>
      <c r="I958" s="368"/>
      <c r="J958" s="99" t="s">
        <v>37</v>
      </c>
      <c r="K958" s="100"/>
      <c r="L958" s="244" t="s">
        <v>27</v>
      </c>
      <c r="M958" s="245">
        <v>0</v>
      </c>
    </row>
    <row r="959" spans="1:13" ht="23.25" thickBot="1">
      <c r="A959" s="537">
        <v>5</v>
      </c>
      <c r="B959" s="272" t="s">
        <v>18</v>
      </c>
      <c r="C959" s="272" t="s">
        <v>19</v>
      </c>
      <c r="D959" s="272" t="s">
        <v>20</v>
      </c>
      <c r="E959" s="388" t="s">
        <v>21</v>
      </c>
      <c r="F959" s="388"/>
      <c r="G959" s="388" t="s">
        <v>12</v>
      </c>
      <c r="H959" s="389"/>
      <c r="I959" s="264"/>
      <c r="J959" s="145" t="s">
        <v>38</v>
      </c>
      <c r="K959" s="146"/>
      <c r="L959" s="146"/>
      <c r="M959" s="155"/>
    </row>
    <row r="960" spans="1:13" ht="34.5" thickBot="1">
      <c r="A960" s="355"/>
      <c r="B960" s="92" t="s">
        <v>879</v>
      </c>
      <c r="C960" s="92" t="s">
        <v>881</v>
      </c>
      <c r="D960" s="22">
        <v>44824</v>
      </c>
      <c r="E960" s="92"/>
      <c r="F960" s="92" t="s">
        <v>883</v>
      </c>
      <c r="G960" s="359" t="s">
        <v>880</v>
      </c>
      <c r="H960" s="360"/>
      <c r="I960" s="361"/>
      <c r="J960" s="23" t="s">
        <v>98</v>
      </c>
      <c r="K960" s="23"/>
      <c r="L960" s="116" t="s">
        <v>902</v>
      </c>
      <c r="M960" s="243">
        <v>920</v>
      </c>
    </row>
    <row r="961" spans="1:13" ht="23.25" thickBot="1">
      <c r="A961" s="355"/>
      <c r="B961" s="260" t="s">
        <v>28</v>
      </c>
      <c r="C961" s="260" t="s">
        <v>29</v>
      </c>
      <c r="D961" s="260" t="s">
        <v>30</v>
      </c>
      <c r="E961" s="362" t="s">
        <v>31</v>
      </c>
      <c r="F961" s="362"/>
      <c r="G961" s="363"/>
      <c r="H961" s="364"/>
      <c r="I961" s="365"/>
      <c r="J961" s="24" t="s">
        <v>362</v>
      </c>
      <c r="K961" s="25"/>
      <c r="L961" s="269" t="s">
        <v>902</v>
      </c>
      <c r="M961" s="216">
        <v>7293.02</v>
      </c>
    </row>
    <row r="962" spans="1:13" ht="15.75" thickBot="1">
      <c r="A962" s="356"/>
      <c r="B962" s="94" t="s">
        <v>882</v>
      </c>
      <c r="C962" s="94"/>
      <c r="D962" s="96">
        <v>44826</v>
      </c>
      <c r="E962" s="97" t="s">
        <v>35</v>
      </c>
      <c r="F962" s="148"/>
      <c r="G962" s="366"/>
      <c r="H962" s="367"/>
      <c r="I962" s="368"/>
      <c r="J962" s="99" t="s">
        <v>37</v>
      </c>
      <c r="K962" s="100"/>
      <c r="L962" s="244" t="s">
        <v>902</v>
      </c>
      <c r="M962" s="245">
        <v>105</v>
      </c>
    </row>
  </sheetData>
  <mergeCells count="1533">
    <mergeCell ref="E957:F957"/>
    <mergeCell ref="G957:I957"/>
    <mergeCell ref="G958:I958"/>
    <mergeCell ref="A959:A962"/>
    <mergeCell ref="E959:F959"/>
    <mergeCell ref="G959:H959"/>
    <mergeCell ref="G960:I960"/>
    <mergeCell ref="E961:F961"/>
    <mergeCell ref="G961:I961"/>
    <mergeCell ref="G962:I962"/>
    <mergeCell ref="A924:A927"/>
    <mergeCell ref="E924:F924"/>
    <mergeCell ref="G924:I924"/>
    <mergeCell ref="G925:I925"/>
    <mergeCell ref="E926:F926"/>
    <mergeCell ref="G926:I927"/>
    <mergeCell ref="A928:A931"/>
    <mergeCell ref="E928:F928"/>
    <mergeCell ref="G928:H928"/>
    <mergeCell ref="G929:I929"/>
    <mergeCell ref="E930:F930"/>
    <mergeCell ref="G930:I931"/>
    <mergeCell ref="A932:A935"/>
    <mergeCell ref="E932:F932"/>
    <mergeCell ref="G932:H932"/>
    <mergeCell ref="G933:I933"/>
    <mergeCell ref="E934:F934"/>
    <mergeCell ref="G934:I934"/>
    <mergeCell ref="G935:I935"/>
    <mergeCell ref="A955:A958"/>
    <mergeCell ref="A945:A948"/>
    <mergeCell ref="E945:F945"/>
    <mergeCell ref="H914:I914"/>
    <mergeCell ref="A910:A915"/>
    <mergeCell ref="A939:A942"/>
    <mergeCell ref="E939:F939"/>
    <mergeCell ref="G939:H939"/>
    <mergeCell ref="G940:I940"/>
    <mergeCell ref="E941:F941"/>
    <mergeCell ref="G941:I941"/>
    <mergeCell ref="G942:I942"/>
    <mergeCell ref="A916:A919"/>
    <mergeCell ref="E916:F916"/>
    <mergeCell ref="G916:I916"/>
    <mergeCell ref="G917:I917"/>
    <mergeCell ref="E918:F918"/>
    <mergeCell ref="G918:I919"/>
    <mergeCell ref="A920:A923"/>
    <mergeCell ref="E920:F920"/>
    <mergeCell ref="G920:I920"/>
    <mergeCell ref="G921:I921"/>
    <mergeCell ref="E922:F922"/>
    <mergeCell ref="G922:I923"/>
    <mergeCell ref="G936:I936"/>
    <mergeCell ref="E937:F937"/>
    <mergeCell ref="G937:I937"/>
    <mergeCell ref="G938:I938"/>
    <mergeCell ref="A906:A909"/>
    <mergeCell ref="E906:F906"/>
    <mergeCell ref="G906:H906"/>
    <mergeCell ref="G907:I907"/>
    <mergeCell ref="E908:F908"/>
    <mergeCell ref="G908:I908"/>
    <mergeCell ref="G909:I909"/>
    <mergeCell ref="E910:F910"/>
    <mergeCell ref="G910:H910"/>
    <mergeCell ref="G911:I911"/>
    <mergeCell ref="E912:F912"/>
    <mergeCell ref="G912:I912"/>
    <mergeCell ref="G913:I913"/>
    <mergeCell ref="A894:A897"/>
    <mergeCell ref="E894:F894"/>
    <mergeCell ref="G894:H894"/>
    <mergeCell ref="G895:I895"/>
    <mergeCell ref="E896:F896"/>
    <mergeCell ref="G896:I896"/>
    <mergeCell ref="G897:I897"/>
    <mergeCell ref="A898:A901"/>
    <mergeCell ref="E898:F898"/>
    <mergeCell ref="G898:H898"/>
    <mergeCell ref="G899:I899"/>
    <mergeCell ref="E900:F900"/>
    <mergeCell ref="G900:I900"/>
    <mergeCell ref="G901:I901"/>
    <mergeCell ref="A902:A905"/>
    <mergeCell ref="E902:F902"/>
    <mergeCell ref="G902:H902"/>
    <mergeCell ref="G903:I903"/>
    <mergeCell ref="E904:F904"/>
    <mergeCell ref="G904:I904"/>
    <mergeCell ref="G905:I905"/>
    <mergeCell ref="A878:A883"/>
    <mergeCell ref="E878:F878"/>
    <mergeCell ref="G878:I878"/>
    <mergeCell ref="G879:I879"/>
    <mergeCell ref="E880:F880"/>
    <mergeCell ref="G880:I883"/>
    <mergeCell ref="A884:A889"/>
    <mergeCell ref="E884:F884"/>
    <mergeCell ref="G884:I884"/>
    <mergeCell ref="G885:I885"/>
    <mergeCell ref="E886:F886"/>
    <mergeCell ref="G886:I889"/>
    <mergeCell ref="A890:A893"/>
    <mergeCell ref="E890:F890"/>
    <mergeCell ref="G890:H890"/>
    <mergeCell ref="G891:I891"/>
    <mergeCell ref="E892:F892"/>
    <mergeCell ref="G892:I892"/>
    <mergeCell ref="G893:I893"/>
    <mergeCell ref="G945:H945"/>
    <mergeCell ref="G946:I946"/>
    <mergeCell ref="E947:F947"/>
    <mergeCell ref="G947:I947"/>
    <mergeCell ref="G948:I948"/>
    <mergeCell ref="A951:A954"/>
    <mergeCell ref="E951:F951"/>
    <mergeCell ref="G951:H951"/>
    <mergeCell ref="G952:I952"/>
    <mergeCell ref="E953:F953"/>
    <mergeCell ref="G953:I953"/>
    <mergeCell ref="G954:I954"/>
    <mergeCell ref="E955:F955"/>
    <mergeCell ref="G955:H955"/>
    <mergeCell ref="G956:I956"/>
    <mergeCell ref="A830:A833"/>
    <mergeCell ref="E830:F830"/>
    <mergeCell ref="G830:H830"/>
    <mergeCell ref="G831:I831"/>
    <mergeCell ref="E832:F832"/>
    <mergeCell ref="G832:I832"/>
    <mergeCell ref="G833:I833"/>
    <mergeCell ref="A834:A837"/>
    <mergeCell ref="E834:F834"/>
    <mergeCell ref="G834:H834"/>
    <mergeCell ref="G835:I835"/>
    <mergeCell ref="E836:F836"/>
    <mergeCell ref="G836:I836"/>
    <mergeCell ref="G837:I837"/>
    <mergeCell ref="A838:A841"/>
    <mergeCell ref="E838:F838"/>
    <mergeCell ref="G838:I838"/>
    <mergeCell ref="A822:A825"/>
    <mergeCell ref="E822:F822"/>
    <mergeCell ref="G822:H822"/>
    <mergeCell ref="G823:I823"/>
    <mergeCell ref="E824:F824"/>
    <mergeCell ref="G824:I824"/>
    <mergeCell ref="G825:I825"/>
    <mergeCell ref="A826:A829"/>
    <mergeCell ref="E826:F826"/>
    <mergeCell ref="G826:I826"/>
    <mergeCell ref="G827:I827"/>
    <mergeCell ref="E828:F828"/>
    <mergeCell ref="G828:I829"/>
    <mergeCell ref="A814:A817"/>
    <mergeCell ref="E814:F814"/>
    <mergeCell ref="G814:H814"/>
    <mergeCell ref="G815:I815"/>
    <mergeCell ref="E816:F816"/>
    <mergeCell ref="G816:I816"/>
    <mergeCell ref="G817:I817"/>
    <mergeCell ref="A818:A821"/>
    <mergeCell ref="E818:F818"/>
    <mergeCell ref="G818:I818"/>
    <mergeCell ref="G819:I819"/>
    <mergeCell ref="E820:F820"/>
    <mergeCell ref="G820:I821"/>
    <mergeCell ref="A806:A809"/>
    <mergeCell ref="E806:F806"/>
    <mergeCell ref="G806:H806"/>
    <mergeCell ref="G807:I807"/>
    <mergeCell ref="E808:F808"/>
    <mergeCell ref="G808:I808"/>
    <mergeCell ref="G809:I809"/>
    <mergeCell ref="A810:A813"/>
    <mergeCell ref="E810:F810"/>
    <mergeCell ref="G810:H810"/>
    <mergeCell ref="G811:I811"/>
    <mergeCell ref="E812:F812"/>
    <mergeCell ref="G812:I812"/>
    <mergeCell ref="G813:I813"/>
    <mergeCell ref="A798:A801"/>
    <mergeCell ref="E798:F798"/>
    <mergeCell ref="G798:H798"/>
    <mergeCell ref="G799:I799"/>
    <mergeCell ref="E800:F800"/>
    <mergeCell ref="G800:I800"/>
    <mergeCell ref="G801:I801"/>
    <mergeCell ref="A802:A805"/>
    <mergeCell ref="E802:F802"/>
    <mergeCell ref="G802:H802"/>
    <mergeCell ref="G803:I803"/>
    <mergeCell ref="E804:F804"/>
    <mergeCell ref="G804:I804"/>
    <mergeCell ref="G805:I805"/>
    <mergeCell ref="A790:A793"/>
    <mergeCell ref="E790:F790"/>
    <mergeCell ref="G790:H790"/>
    <mergeCell ref="G791:I791"/>
    <mergeCell ref="E792:F792"/>
    <mergeCell ref="G792:I792"/>
    <mergeCell ref="G793:I793"/>
    <mergeCell ref="A794:A797"/>
    <mergeCell ref="E794:F794"/>
    <mergeCell ref="G794:H794"/>
    <mergeCell ref="G795:I795"/>
    <mergeCell ref="E796:F796"/>
    <mergeCell ref="G796:I796"/>
    <mergeCell ref="G797:I797"/>
    <mergeCell ref="A782:A785"/>
    <mergeCell ref="E782:F782"/>
    <mergeCell ref="G782:H782"/>
    <mergeCell ref="G783:I783"/>
    <mergeCell ref="E784:F784"/>
    <mergeCell ref="G784:I784"/>
    <mergeCell ref="G785:I785"/>
    <mergeCell ref="A786:A789"/>
    <mergeCell ref="E786:F786"/>
    <mergeCell ref="G786:H786"/>
    <mergeCell ref="G787:I787"/>
    <mergeCell ref="E788:F788"/>
    <mergeCell ref="G788:I788"/>
    <mergeCell ref="G789:I789"/>
    <mergeCell ref="A774:A777"/>
    <mergeCell ref="E774:F774"/>
    <mergeCell ref="G774:H774"/>
    <mergeCell ref="G775:I775"/>
    <mergeCell ref="E776:F776"/>
    <mergeCell ref="G776:I776"/>
    <mergeCell ref="G777:I777"/>
    <mergeCell ref="A778:A781"/>
    <mergeCell ref="E778:F778"/>
    <mergeCell ref="G778:H778"/>
    <mergeCell ref="G779:I779"/>
    <mergeCell ref="E780:F780"/>
    <mergeCell ref="G780:I780"/>
    <mergeCell ref="G781:I781"/>
    <mergeCell ref="A766:A769"/>
    <mergeCell ref="E766:F766"/>
    <mergeCell ref="G766:I766"/>
    <mergeCell ref="G767:I767"/>
    <mergeCell ref="E768:F768"/>
    <mergeCell ref="G768:I769"/>
    <mergeCell ref="A770:A773"/>
    <mergeCell ref="E770:F770"/>
    <mergeCell ref="G770:H770"/>
    <mergeCell ref="G771:I771"/>
    <mergeCell ref="E772:F772"/>
    <mergeCell ref="G772:I772"/>
    <mergeCell ref="G773:I773"/>
    <mergeCell ref="A758:A761"/>
    <mergeCell ref="E758:F758"/>
    <mergeCell ref="G758:I758"/>
    <mergeCell ref="G759:I759"/>
    <mergeCell ref="E760:F760"/>
    <mergeCell ref="G760:I761"/>
    <mergeCell ref="A762:A765"/>
    <mergeCell ref="E762:F762"/>
    <mergeCell ref="G762:H762"/>
    <mergeCell ref="G763:I763"/>
    <mergeCell ref="E764:F764"/>
    <mergeCell ref="G764:I764"/>
    <mergeCell ref="G765:I765"/>
    <mergeCell ref="A748:A753"/>
    <mergeCell ref="E748:F748"/>
    <mergeCell ref="G748:H748"/>
    <mergeCell ref="G749:I749"/>
    <mergeCell ref="E750:F750"/>
    <mergeCell ref="G750:I750"/>
    <mergeCell ref="G753:I753"/>
    <mergeCell ref="A754:A757"/>
    <mergeCell ref="E754:F754"/>
    <mergeCell ref="G754:H754"/>
    <mergeCell ref="G755:I755"/>
    <mergeCell ref="E756:F756"/>
    <mergeCell ref="G756:I756"/>
    <mergeCell ref="G757:I757"/>
    <mergeCell ref="A738:A742"/>
    <mergeCell ref="E738:F738"/>
    <mergeCell ref="G738:H738"/>
    <mergeCell ref="G739:I739"/>
    <mergeCell ref="E740:F740"/>
    <mergeCell ref="G740:I740"/>
    <mergeCell ref="G742:I742"/>
    <mergeCell ref="A743:A747"/>
    <mergeCell ref="E743:F743"/>
    <mergeCell ref="G743:H743"/>
    <mergeCell ref="G744:I744"/>
    <mergeCell ref="E745:F745"/>
    <mergeCell ref="G745:I745"/>
    <mergeCell ref="G747:I747"/>
    <mergeCell ref="A730:A733"/>
    <mergeCell ref="E730:F730"/>
    <mergeCell ref="G730:H730"/>
    <mergeCell ref="G731:I731"/>
    <mergeCell ref="E732:F732"/>
    <mergeCell ref="G732:I732"/>
    <mergeCell ref="G733:I733"/>
    <mergeCell ref="A734:A737"/>
    <mergeCell ref="E734:F734"/>
    <mergeCell ref="G734:H734"/>
    <mergeCell ref="G735:I735"/>
    <mergeCell ref="E736:F736"/>
    <mergeCell ref="G736:I736"/>
    <mergeCell ref="G737:I737"/>
    <mergeCell ref="A721:A725"/>
    <mergeCell ref="E721:F721"/>
    <mergeCell ref="G721:H721"/>
    <mergeCell ref="G722:I722"/>
    <mergeCell ref="E723:F723"/>
    <mergeCell ref="G723:I723"/>
    <mergeCell ref="G725:I725"/>
    <mergeCell ref="A726:A729"/>
    <mergeCell ref="E726:F726"/>
    <mergeCell ref="G726:H726"/>
    <mergeCell ref="G727:I727"/>
    <mergeCell ref="E728:F728"/>
    <mergeCell ref="G728:I728"/>
    <mergeCell ref="G729:I729"/>
    <mergeCell ref="A713:A716"/>
    <mergeCell ref="E713:F713"/>
    <mergeCell ref="G713:H713"/>
    <mergeCell ref="G714:I714"/>
    <mergeCell ref="E715:F715"/>
    <mergeCell ref="G715:I715"/>
    <mergeCell ref="G716:I716"/>
    <mergeCell ref="A717:A720"/>
    <mergeCell ref="E717:F717"/>
    <mergeCell ref="G717:H717"/>
    <mergeCell ref="G718:I718"/>
    <mergeCell ref="E719:F719"/>
    <mergeCell ref="G719:I719"/>
    <mergeCell ref="G720:I720"/>
    <mergeCell ref="A701:A706"/>
    <mergeCell ref="E701:F701"/>
    <mergeCell ref="G701:H701"/>
    <mergeCell ref="G702:I702"/>
    <mergeCell ref="E703:F703"/>
    <mergeCell ref="G703:I703"/>
    <mergeCell ref="G706:I706"/>
    <mergeCell ref="A707:A712"/>
    <mergeCell ref="E707:F707"/>
    <mergeCell ref="G707:H707"/>
    <mergeCell ref="G708:I708"/>
    <mergeCell ref="E709:F709"/>
    <mergeCell ref="G709:I709"/>
    <mergeCell ref="G712:I712"/>
    <mergeCell ref="A692:A695"/>
    <mergeCell ref="E692:F692"/>
    <mergeCell ref="G692:H692"/>
    <mergeCell ref="G693:I693"/>
    <mergeCell ref="E694:F694"/>
    <mergeCell ref="G694:I694"/>
    <mergeCell ref="G695:I695"/>
    <mergeCell ref="A696:A700"/>
    <mergeCell ref="E696:F696"/>
    <mergeCell ref="G696:I696"/>
    <mergeCell ref="G697:I697"/>
    <mergeCell ref="E698:F698"/>
    <mergeCell ref="G698:I700"/>
    <mergeCell ref="A683:A687"/>
    <mergeCell ref="E683:F683"/>
    <mergeCell ref="G683:H683"/>
    <mergeCell ref="G684:I684"/>
    <mergeCell ref="E685:F685"/>
    <mergeCell ref="G685:I685"/>
    <mergeCell ref="G687:I687"/>
    <mergeCell ref="A688:A691"/>
    <mergeCell ref="E688:F688"/>
    <mergeCell ref="G688:H688"/>
    <mergeCell ref="G689:I689"/>
    <mergeCell ref="E690:F690"/>
    <mergeCell ref="G690:I690"/>
    <mergeCell ref="G691:I691"/>
    <mergeCell ref="A675:A678"/>
    <mergeCell ref="E675:F675"/>
    <mergeCell ref="G675:H675"/>
    <mergeCell ref="G676:I676"/>
    <mergeCell ref="E677:F677"/>
    <mergeCell ref="G677:I677"/>
    <mergeCell ref="G678:I678"/>
    <mergeCell ref="A679:A682"/>
    <mergeCell ref="E679:F679"/>
    <mergeCell ref="G679:H679"/>
    <mergeCell ref="G680:I680"/>
    <mergeCell ref="E681:F681"/>
    <mergeCell ref="G681:I681"/>
    <mergeCell ref="G682:I682"/>
    <mergeCell ref="A667:A670"/>
    <mergeCell ref="E667:F667"/>
    <mergeCell ref="G667:H667"/>
    <mergeCell ref="G668:I668"/>
    <mergeCell ref="E669:F669"/>
    <mergeCell ref="G669:I669"/>
    <mergeCell ref="G670:I670"/>
    <mergeCell ref="A671:A674"/>
    <mergeCell ref="E671:F671"/>
    <mergeCell ref="G671:H671"/>
    <mergeCell ref="G672:I672"/>
    <mergeCell ref="E673:F673"/>
    <mergeCell ref="G673:I673"/>
    <mergeCell ref="G674:I674"/>
    <mergeCell ref="A659:A662"/>
    <mergeCell ref="E659:F659"/>
    <mergeCell ref="G659:H659"/>
    <mergeCell ref="G660:I660"/>
    <mergeCell ref="E661:F661"/>
    <mergeCell ref="G661:I661"/>
    <mergeCell ref="G662:I662"/>
    <mergeCell ref="A663:A666"/>
    <mergeCell ref="E663:F663"/>
    <mergeCell ref="G663:H663"/>
    <mergeCell ref="G664:I664"/>
    <mergeCell ref="E665:F665"/>
    <mergeCell ref="G665:I665"/>
    <mergeCell ref="G666:I666"/>
    <mergeCell ref="A651:A654"/>
    <mergeCell ref="E651:F651"/>
    <mergeCell ref="G651:H651"/>
    <mergeCell ref="G652:I652"/>
    <mergeCell ref="E653:F653"/>
    <mergeCell ref="G653:I653"/>
    <mergeCell ref="G654:I654"/>
    <mergeCell ref="A655:A658"/>
    <mergeCell ref="E655:F655"/>
    <mergeCell ref="G655:H655"/>
    <mergeCell ref="G656:I656"/>
    <mergeCell ref="E657:F657"/>
    <mergeCell ref="G657:I657"/>
    <mergeCell ref="G658:I658"/>
    <mergeCell ref="A642:A646"/>
    <mergeCell ref="E642:F642"/>
    <mergeCell ref="G642:I642"/>
    <mergeCell ref="G643:I643"/>
    <mergeCell ref="E644:F644"/>
    <mergeCell ref="G644:I646"/>
    <mergeCell ref="A647:A650"/>
    <mergeCell ref="E647:F647"/>
    <mergeCell ref="G647:H647"/>
    <mergeCell ref="G648:I648"/>
    <mergeCell ref="E649:F649"/>
    <mergeCell ref="G649:I649"/>
    <mergeCell ref="G650:I650"/>
    <mergeCell ref="A634:A637"/>
    <mergeCell ref="G634:H634"/>
    <mergeCell ref="G635:I635"/>
    <mergeCell ref="G636:I636"/>
    <mergeCell ref="G637:I637"/>
    <mergeCell ref="A638:A641"/>
    <mergeCell ref="G638:H638"/>
    <mergeCell ref="G639:I639"/>
    <mergeCell ref="G640:I640"/>
    <mergeCell ref="G641:I641"/>
    <mergeCell ref="A626:A629"/>
    <mergeCell ref="G626:H626"/>
    <mergeCell ref="G627:I627"/>
    <mergeCell ref="G628:I628"/>
    <mergeCell ref="G629:I629"/>
    <mergeCell ref="A630:A633"/>
    <mergeCell ref="G630:H630"/>
    <mergeCell ref="G631:I631"/>
    <mergeCell ref="G632:I632"/>
    <mergeCell ref="G633:I633"/>
    <mergeCell ref="A618:A621"/>
    <mergeCell ref="E618:F618"/>
    <mergeCell ref="G618:H618"/>
    <mergeCell ref="G619:I619"/>
    <mergeCell ref="E620:F620"/>
    <mergeCell ref="G620:I620"/>
    <mergeCell ref="G621:I621"/>
    <mergeCell ref="A622:A625"/>
    <mergeCell ref="G622:H622"/>
    <mergeCell ref="G623:I623"/>
    <mergeCell ref="G624:I624"/>
    <mergeCell ref="G625:I625"/>
    <mergeCell ref="A610:A613"/>
    <mergeCell ref="G610:H610"/>
    <mergeCell ref="G611:I611"/>
    <mergeCell ref="G612:I612"/>
    <mergeCell ref="G613:I613"/>
    <mergeCell ref="A614:A617"/>
    <mergeCell ref="G614:H614"/>
    <mergeCell ref="G615:I615"/>
    <mergeCell ref="G616:I616"/>
    <mergeCell ref="G617:I617"/>
    <mergeCell ref="A602:A605"/>
    <mergeCell ref="G602:H602"/>
    <mergeCell ref="G603:I603"/>
    <mergeCell ref="G604:I604"/>
    <mergeCell ref="G605:I605"/>
    <mergeCell ref="A606:A609"/>
    <mergeCell ref="G606:H606"/>
    <mergeCell ref="G607:I607"/>
    <mergeCell ref="G608:I608"/>
    <mergeCell ref="G609:I609"/>
    <mergeCell ref="A594:A597"/>
    <mergeCell ref="G594:H594"/>
    <mergeCell ref="G595:I595"/>
    <mergeCell ref="G596:I596"/>
    <mergeCell ref="G597:I597"/>
    <mergeCell ref="A598:A601"/>
    <mergeCell ref="G598:H598"/>
    <mergeCell ref="G599:I599"/>
    <mergeCell ref="G600:I600"/>
    <mergeCell ref="G601:I601"/>
    <mergeCell ref="A586:A589"/>
    <mergeCell ref="G586:H586"/>
    <mergeCell ref="G587:I587"/>
    <mergeCell ref="G588:I588"/>
    <mergeCell ref="G589:I589"/>
    <mergeCell ref="A590:A593"/>
    <mergeCell ref="G590:H590"/>
    <mergeCell ref="G591:I591"/>
    <mergeCell ref="G592:I592"/>
    <mergeCell ref="G593:I593"/>
    <mergeCell ref="A578:A581"/>
    <mergeCell ref="G578:H578"/>
    <mergeCell ref="G579:I579"/>
    <mergeCell ref="G580:I580"/>
    <mergeCell ref="G581:I581"/>
    <mergeCell ref="A582:A585"/>
    <mergeCell ref="G582:H582"/>
    <mergeCell ref="G583:I583"/>
    <mergeCell ref="G584:I584"/>
    <mergeCell ref="G585:I585"/>
    <mergeCell ref="A570:A573"/>
    <mergeCell ref="G570:H570"/>
    <mergeCell ref="G571:I571"/>
    <mergeCell ref="G572:I572"/>
    <mergeCell ref="G573:I573"/>
    <mergeCell ref="A574:A577"/>
    <mergeCell ref="G574:H574"/>
    <mergeCell ref="G575:I575"/>
    <mergeCell ref="G576:I576"/>
    <mergeCell ref="G577:I577"/>
    <mergeCell ref="A562:A565"/>
    <mergeCell ref="G562:H562"/>
    <mergeCell ref="G563:I563"/>
    <mergeCell ref="G564:I564"/>
    <mergeCell ref="G565:I565"/>
    <mergeCell ref="A566:A569"/>
    <mergeCell ref="G566:H566"/>
    <mergeCell ref="G567:I567"/>
    <mergeCell ref="G568:I568"/>
    <mergeCell ref="G569:I569"/>
    <mergeCell ref="A554:A557"/>
    <mergeCell ref="G554:H554"/>
    <mergeCell ref="G555:I555"/>
    <mergeCell ref="G556:I556"/>
    <mergeCell ref="G557:I557"/>
    <mergeCell ref="A558:A561"/>
    <mergeCell ref="G558:H558"/>
    <mergeCell ref="G559:I559"/>
    <mergeCell ref="G560:I560"/>
    <mergeCell ref="G561:I561"/>
    <mergeCell ref="A546:A549"/>
    <mergeCell ref="G546:H546"/>
    <mergeCell ref="G547:I547"/>
    <mergeCell ref="G548:I548"/>
    <mergeCell ref="G549:I549"/>
    <mergeCell ref="A550:A553"/>
    <mergeCell ref="G550:H550"/>
    <mergeCell ref="G551:I551"/>
    <mergeCell ref="G552:I552"/>
    <mergeCell ref="G553:I553"/>
    <mergeCell ref="A538:A541"/>
    <mergeCell ref="G538:H538"/>
    <mergeCell ref="G539:I539"/>
    <mergeCell ref="G540:I540"/>
    <mergeCell ref="G541:I541"/>
    <mergeCell ref="A542:A545"/>
    <mergeCell ref="G542:H542"/>
    <mergeCell ref="G543:I543"/>
    <mergeCell ref="G544:I544"/>
    <mergeCell ref="G545:I545"/>
    <mergeCell ref="A530:A533"/>
    <mergeCell ref="E530:F530"/>
    <mergeCell ref="G530:H530"/>
    <mergeCell ref="G531:I531"/>
    <mergeCell ref="E532:F532"/>
    <mergeCell ref="G532:I532"/>
    <mergeCell ref="G533:I533"/>
    <mergeCell ref="A534:A537"/>
    <mergeCell ref="G534:H534"/>
    <mergeCell ref="G535:I535"/>
    <mergeCell ref="G536:I536"/>
    <mergeCell ref="G537:I537"/>
    <mergeCell ref="A522:A525"/>
    <mergeCell ref="E522:F522"/>
    <mergeCell ref="G522:H522"/>
    <mergeCell ref="G523:I523"/>
    <mergeCell ref="E524:F524"/>
    <mergeCell ref="G524:I524"/>
    <mergeCell ref="G525:I525"/>
    <mergeCell ref="A526:A529"/>
    <mergeCell ref="E526:F526"/>
    <mergeCell ref="G526:H526"/>
    <mergeCell ref="G527:I527"/>
    <mergeCell ref="E528:F528"/>
    <mergeCell ref="G528:I528"/>
    <mergeCell ref="G529:I529"/>
    <mergeCell ref="A514:A517"/>
    <mergeCell ref="E514:F514"/>
    <mergeCell ref="G514:H514"/>
    <mergeCell ref="E516:F516"/>
    <mergeCell ref="G516:I516"/>
    <mergeCell ref="G517:I517"/>
    <mergeCell ref="A518:A521"/>
    <mergeCell ref="E518:F518"/>
    <mergeCell ref="G518:H518"/>
    <mergeCell ref="G519:I519"/>
    <mergeCell ref="E520:F520"/>
    <mergeCell ref="G520:I520"/>
    <mergeCell ref="G521:I521"/>
    <mergeCell ref="A506:A509"/>
    <mergeCell ref="E506:F506"/>
    <mergeCell ref="G506:H506"/>
    <mergeCell ref="G507:I507"/>
    <mergeCell ref="E508:F508"/>
    <mergeCell ref="G508:I508"/>
    <mergeCell ref="G509:I509"/>
    <mergeCell ref="A510:A513"/>
    <mergeCell ref="E510:F510"/>
    <mergeCell ref="G510:H510"/>
    <mergeCell ref="G511:I511"/>
    <mergeCell ref="E512:F512"/>
    <mergeCell ref="G512:I512"/>
    <mergeCell ref="G513:I513"/>
    <mergeCell ref="A498:A501"/>
    <mergeCell ref="E498:F498"/>
    <mergeCell ref="G498:H498"/>
    <mergeCell ref="G499:I499"/>
    <mergeCell ref="E500:F500"/>
    <mergeCell ref="G500:I500"/>
    <mergeCell ref="G501:I501"/>
    <mergeCell ref="A502:A505"/>
    <mergeCell ref="E502:F502"/>
    <mergeCell ref="G502:H502"/>
    <mergeCell ref="G503:I503"/>
    <mergeCell ref="E504:F504"/>
    <mergeCell ref="G504:I504"/>
    <mergeCell ref="G505:I505"/>
    <mergeCell ref="A490:A493"/>
    <mergeCell ref="E490:F490"/>
    <mergeCell ref="G490:H490"/>
    <mergeCell ref="G491:I491"/>
    <mergeCell ref="E492:F492"/>
    <mergeCell ref="G492:I492"/>
    <mergeCell ref="G493:I493"/>
    <mergeCell ref="A494:A497"/>
    <mergeCell ref="E494:F494"/>
    <mergeCell ref="G494:H494"/>
    <mergeCell ref="G495:I495"/>
    <mergeCell ref="E496:F496"/>
    <mergeCell ref="G496:I496"/>
    <mergeCell ref="G497:I497"/>
    <mergeCell ref="G483:I483"/>
    <mergeCell ref="E484:F484"/>
    <mergeCell ref="G484:I484"/>
    <mergeCell ref="G485:I485"/>
    <mergeCell ref="A486:A489"/>
    <mergeCell ref="E486:F486"/>
    <mergeCell ref="G486:H486"/>
    <mergeCell ref="G487:I487"/>
    <mergeCell ref="E488:F488"/>
    <mergeCell ref="G488:I488"/>
    <mergeCell ref="G489:I489"/>
    <mergeCell ref="G477:I477"/>
    <mergeCell ref="A478:A481"/>
    <mergeCell ref="E478:F478"/>
    <mergeCell ref="G478:H478"/>
    <mergeCell ref="G479:I479"/>
    <mergeCell ref="E480:F480"/>
    <mergeCell ref="G480:I480"/>
    <mergeCell ref="G481:I481"/>
    <mergeCell ref="A430:A433"/>
    <mergeCell ref="E430:F430"/>
    <mergeCell ref="G430:H430"/>
    <mergeCell ref="G431:I431"/>
    <mergeCell ref="E432:F432"/>
    <mergeCell ref="G432:I432"/>
    <mergeCell ref="G433:I433"/>
    <mergeCell ref="A438:A441"/>
    <mergeCell ref="E438:F438"/>
    <mergeCell ref="G438:H438"/>
    <mergeCell ref="G439:I439"/>
    <mergeCell ref="E440:F440"/>
    <mergeCell ref="G440:I440"/>
    <mergeCell ref="G441:I441"/>
    <mergeCell ref="A442:A445"/>
    <mergeCell ref="E442:F442"/>
    <mergeCell ref="G442:H442"/>
    <mergeCell ref="G443:I443"/>
    <mergeCell ref="E444:F444"/>
    <mergeCell ref="A434:A437"/>
    <mergeCell ref="E434:F434"/>
    <mergeCell ref="G434:I434"/>
    <mergeCell ref="G435:I435"/>
    <mergeCell ref="E436:F436"/>
    <mergeCell ref="G436:I437"/>
    <mergeCell ref="G444:I444"/>
    <mergeCell ref="G445:I445"/>
    <mergeCell ref="A422:A425"/>
    <mergeCell ref="E422:F422"/>
    <mergeCell ref="G422:H422"/>
    <mergeCell ref="G423:I423"/>
    <mergeCell ref="E424:F424"/>
    <mergeCell ref="G424:I424"/>
    <mergeCell ref="G425:I425"/>
    <mergeCell ref="A426:A429"/>
    <mergeCell ref="E426:F426"/>
    <mergeCell ref="G426:I426"/>
    <mergeCell ref="G427:I427"/>
    <mergeCell ref="E428:F428"/>
    <mergeCell ref="G428:I429"/>
    <mergeCell ref="A414:A417"/>
    <mergeCell ref="E414:F414"/>
    <mergeCell ref="G414:I414"/>
    <mergeCell ref="G415:I415"/>
    <mergeCell ref="E416:F416"/>
    <mergeCell ref="G416:I417"/>
    <mergeCell ref="A418:A421"/>
    <mergeCell ref="E418:F418"/>
    <mergeCell ref="G418:H418"/>
    <mergeCell ref="G419:I419"/>
    <mergeCell ref="E420:F420"/>
    <mergeCell ref="G420:I420"/>
    <mergeCell ref="G421:I421"/>
    <mergeCell ref="A402:A405"/>
    <mergeCell ref="G402:H402"/>
    <mergeCell ref="G403:I403"/>
    <mergeCell ref="A406:A409"/>
    <mergeCell ref="G406:H406"/>
    <mergeCell ref="G407:I407"/>
    <mergeCell ref="A410:A413"/>
    <mergeCell ref="E410:F410"/>
    <mergeCell ref="G410:H410"/>
    <mergeCell ref="G411:I411"/>
    <mergeCell ref="E412:F412"/>
    <mergeCell ref="G412:I412"/>
    <mergeCell ref="G413:I413"/>
    <mergeCell ref="A390:A393"/>
    <mergeCell ref="G390:H390"/>
    <mergeCell ref="G391:I391"/>
    <mergeCell ref="A394:A397"/>
    <mergeCell ref="G394:H394"/>
    <mergeCell ref="G395:I395"/>
    <mergeCell ref="A398:A401"/>
    <mergeCell ref="G398:H398"/>
    <mergeCell ref="G399:I399"/>
    <mergeCell ref="A382:A385"/>
    <mergeCell ref="E382:F382"/>
    <mergeCell ref="G382:H382"/>
    <mergeCell ref="G383:I383"/>
    <mergeCell ref="E384:F384"/>
    <mergeCell ref="G384:I385"/>
    <mergeCell ref="A386:A389"/>
    <mergeCell ref="E386:F386"/>
    <mergeCell ref="G386:H386"/>
    <mergeCell ref="G387:I387"/>
    <mergeCell ref="A372:A375"/>
    <mergeCell ref="E372:F372"/>
    <mergeCell ref="G372:H372"/>
    <mergeCell ref="G373:I373"/>
    <mergeCell ref="E374:F374"/>
    <mergeCell ref="G374:I375"/>
    <mergeCell ref="A376:A381"/>
    <mergeCell ref="E376:F376"/>
    <mergeCell ref="G376:H376"/>
    <mergeCell ref="G377:I377"/>
    <mergeCell ref="E378:F378"/>
    <mergeCell ref="G378:I381"/>
    <mergeCell ref="B379:B381"/>
    <mergeCell ref="C379:C381"/>
    <mergeCell ref="D379:D381"/>
    <mergeCell ref="F379:F381"/>
    <mergeCell ref="A364:A367"/>
    <mergeCell ref="E364:F364"/>
    <mergeCell ref="G364:H364"/>
    <mergeCell ref="G365:I365"/>
    <mergeCell ref="E366:F366"/>
    <mergeCell ref="G366:I366"/>
    <mergeCell ref="G367:I367"/>
    <mergeCell ref="A368:A371"/>
    <mergeCell ref="E368:F368"/>
    <mergeCell ref="G368:H368"/>
    <mergeCell ref="G369:I369"/>
    <mergeCell ref="E370:F370"/>
    <mergeCell ref="G370:I370"/>
    <mergeCell ref="G371:I371"/>
    <mergeCell ref="A356:A359"/>
    <mergeCell ref="E356:F356"/>
    <mergeCell ref="G356:H356"/>
    <mergeCell ref="G357:I357"/>
    <mergeCell ref="E358:F358"/>
    <mergeCell ref="G358:I358"/>
    <mergeCell ref="G359:I359"/>
    <mergeCell ref="A360:A363"/>
    <mergeCell ref="E360:F360"/>
    <mergeCell ref="G360:H360"/>
    <mergeCell ref="G361:I361"/>
    <mergeCell ref="E362:F362"/>
    <mergeCell ref="G362:I362"/>
    <mergeCell ref="G363:I363"/>
    <mergeCell ref="A348:A351"/>
    <mergeCell ref="E348:F348"/>
    <mergeCell ref="G348:H348"/>
    <mergeCell ref="G349:I349"/>
    <mergeCell ref="E350:F350"/>
    <mergeCell ref="G350:I350"/>
    <mergeCell ref="G351:I351"/>
    <mergeCell ref="A352:A355"/>
    <mergeCell ref="E352:F352"/>
    <mergeCell ref="G352:H352"/>
    <mergeCell ref="G353:I353"/>
    <mergeCell ref="E354:F354"/>
    <mergeCell ref="G354:I354"/>
    <mergeCell ref="G355:I355"/>
    <mergeCell ref="A340:A343"/>
    <mergeCell ref="E340:F340"/>
    <mergeCell ref="G340:H340"/>
    <mergeCell ref="G341:I341"/>
    <mergeCell ref="E342:F342"/>
    <mergeCell ref="G342:I343"/>
    <mergeCell ref="A344:A347"/>
    <mergeCell ref="E344:F344"/>
    <mergeCell ref="G344:H344"/>
    <mergeCell ref="G345:I345"/>
    <mergeCell ref="E346:F346"/>
    <mergeCell ref="G346:I346"/>
    <mergeCell ref="G347:I347"/>
    <mergeCell ref="A332:A335"/>
    <mergeCell ref="E332:F332"/>
    <mergeCell ref="G332:H332"/>
    <mergeCell ref="G333:I333"/>
    <mergeCell ref="E334:F334"/>
    <mergeCell ref="G334:I334"/>
    <mergeCell ref="G335:I335"/>
    <mergeCell ref="A336:A339"/>
    <mergeCell ref="E336:F336"/>
    <mergeCell ref="G336:H336"/>
    <mergeCell ref="G337:I337"/>
    <mergeCell ref="E338:F338"/>
    <mergeCell ref="G338:I339"/>
    <mergeCell ref="A324:A327"/>
    <mergeCell ref="E324:F324"/>
    <mergeCell ref="G324:H324"/>
    <mergeCell ref="G325:I325"/>
    <mergeCell ref="E326:F326"/>
    <mergeCell ref="G326:I327"/>
    <mergeCell ref="A328:A331"/>
    <mergeCell ref="E328:F328"/>
    <mergeCell ref="G328:H328"/>
    <mergeCell ref="G329:I329"/>
    <mergeCell ref="E330:F330"/>
    <mergeCell ref="G330:I330"/>
    <mergeCell ref="G331:I331"/>
    <mergeCell ref="A316:A319"/>
    <mergeCell ref="E316:F316"/>
    <mergeCell ref="G316:I316"/>
    <mergeCell ref="G317:I317"/>
    <mergeCell ref="E318:F318"/>
    <mergeCell ref="G318:I318"/>
    <mergeCell ref="G319:I319"/>
    <mergeCell ref="A320:A323"/>
    <mergeCell ref="E320:F320"/>
    <mergeCell ref="G320:I320"/>
    <mergeCell ref="G321:I321"/>
    <mergeCell ref="E322:F322"/>
    <mergeCell ref="G322:I323"/>
    <mergeCell ref="A308:A311"/>
    <mergeCell ref="E308:F308"/>
    <mergeCell ref="G308:H308"/>
    <mergeCell ref="G309:I309"/>
    <mergeCell ref="E310:F310"/>
    <mergeCell ref="G310:I310"/>
    <mergeCell ref="G311:I311"/>
    <mergeCell ref="A312:A315"/>
    <mergeCell ref="E312:F312"/>
    <mergeCell ref="G312:H312"/>
    <mergeCell ref="G313:I313"/>
    <mergeCell ref="E314:F314"/>
    <mergeCell ref="G314:I314"/>
    <mergeCell ref="G315:I315"/>
    <mergeCell ref="A300:A303"/>
    <mergeCell ref="E300:F300"/>
    <mergeCell ref="G300:H300"/>
    <mergeCell ref="G301:I301"/>
    <mergeCell ref="E302:F302"/>
    <mergeCell ref="G302:I302"/>
    <mergeCell ref="G303:I303"/>
    <mergeCell ref="A304:A307"/>
    <mergeCell ref="E304:F304"/>
    <mergeCell ref="G304:H304"/>
    <mergeCell ref="G305:I305"/>
    <mergeCell ref="E306:F306"/>
    <mergeCell ref="G306:I306"/>
    <mergeCell ref="G307:I307"/>
    <mergeCell ref="A292:A295"/>
    <mergeCell ref="E292:F292"/>
    <mergeCell ref="G292:H292"/>
    <mergeCell ref="G293:I293"/>
    <mergeCell ref="E294:F294"/>
    <mergeCell ref="G294:I294"/>
    <mergeCell ref="G295:I295"/>
    <mergeCell ref="A296:A299"/>
    <mergeCell ref="E296:F296"/>
    <mergeCell ref="G296:H296"/>
    <mergeCell ref="G297:I297"/>
    <mergeCell ref="E298:F298"/>
    <mergeCell ref="G298:I298"/>
    <mergeCell ref="G299:I299"/>
    <mergeCell ref="A284:A287"/>
    <mergeCell ref="E284:F284"/>
    <mergeCell ref="G284:H284"/>
    <mergeCell ref="G285:I285"/>
    <mergeCell ref="E286:F286"/>
    <mergeCell ref="G286:I286"/>
    <mergeCell ref="G287:I287"/>
    <mergeCell ref="A288:A291"/>
    <mergeCell ref="E288:F288"/>
    <mergeCell ref="G288:H288"/>
    <mergeCell ref="G289:I289"/>
    <mergeCell ref="E290:F290"/>
    <mergeCell ref="G290:I290"/>
    <mergeCell ref="G291:I291"/>
    <mergeCell ref="A276:A279"/>
    <mergeCell ref="E276:F276"/>
    <mergeCell ref="G276:H276"/>
    <mergeCell ref="G277:I277"/>
    <mergeCell ref="E278:F278"/>
    <mergeCell ref="G278:I278"/>
    <mergeCell ref="G279:I279"/>
    <mergeCell ref="A280:A283"/>
    <mergeCell ref="E280:F280"/>
    <mergeCell ref="G280:H280"/>
    <mergeCell ref="G281:I281"/>
    <mergeCell ref="E282:F282"/>
    <mergeCell ref="G282:I282"/>
    <mergeCell ref="G283:I283"/>
    <mergeCell ref="A268:A271"/>
    <mergeCell ref="E268:F268"/>
    <mergeCell ref="G268:H268"/>
    <mergeCell ref="G269:I269"/>
    <mergeCell ref="E270:F270"/>
    <mergeCell ref="G270:I270"/>
    <mergeCell ref="G271:I271"/>
    <mergeCell ref="A272:A275"/>
    <mergeCell ref="E272:F272"/>
    <mergeCell ref="G272:H272"/>
    <mergeCell ref="G273:I273"/>
    <mergeCell ref="E274:F274"/>
    <mergeCell ref="G274:I274"/>
    <mergeCell ref="G275:I275"/>
    <mergeCell ref="A260:A263"/>
    <mergeCell ref="E260:F260"/>
    <mergeCell ref="G260:H260"/>
    <mergeCell ref="G261:I261"/>
    <mergeCell ref="E262:F262"/>
    <mergeCell ref="G262:I262"/>
    <mergeCell ref="G263:I263"/>
    <mergeCell ref="A264:A267"/>
    <mergeCell ref="E264:F264"/>
    <mergeCell ref="G264:H264"/>
    <mergeCell ref="G265:I265"/>
    <mergeCell ref="E266:F266"/>
    <mergeCell ref="G266:I266"/>
    <mergeCell ref="G267:I267"/>
    <mergeCell ref="A252:A255"/>
    <mergeCell ref="E252:F252"/>
    <mergeCell ref="G252:H252"/>
    <mergeCell ref="G253:I253"/>
    <mergeCell ref="E254:F254"/>
    <mergeCell ref="G254:I254"/>
    <mergeCell ref="G255:I255"/>
    <mergeCell ref="A256:A259"/>
    <mergeCell ref="E256:F256"/>
    <mergeCell ref="G256:H256"/>
    <mergeCell ref="G257:I257"/>
    <mergeCell ref="E258:F258"/>
    <mergeCell ref="G258:I258"/>
    <mergeCell ref="G259:I259"/>
    <mergeCell ref="A244:A247"/>
    <mergeCell ref="E244:F244"/>
    <mergeCell ref="G244:H244"/>
    <mergeCell ref="G245:I245"/>
    <mergeCell ref="E246:F246"/>
    <mergeCell ref="G246:I246"/>
    <mergeCell ref="G247:I247"/>
    <mergeCell ref="A248:A251"/>
    <mergeCell ref="E248:F248"/>
    <mergeCell ref="G248:H248"/>
    <mergeCell ref="G249:I249"/>
    <mergeCell ref="E250:F250"/>
    <mergeCell ref="G250:I250"/>
    <mergeCell ref="G251:I251"/>
    <mergeCell ref="A236:A239"/>
    <mergeCell ref="E236:F236"/>
    <mergeCell ref="G236:H236"/>
    <mergeCell ref="G237:I237"/>
    <mergeCell ref="E238:F238"/>
    <mergeCell ref="G238:I238"/>
    <mergeCell ref="G239:I239"/>
    <mergeCell ref="A240:A243"/>
    <mergeCell ref="E240:F240"/>
    <mergeCell ref="G240:H240"/>
    <mergeCell ref="G241:I241"/>
    <mergeCell ref="E242:F242"/>
    <mergeCell ref="G242:I242"/>
    <mergeCell ref="G243:I243"/>
    <mergeCell ref="A228:A231"/>
    <mergeCell ref="E228:F228"/>
    <mergeCell ref="G228:H228"/>
    <mergeCell ref="G229:I229"/>
    <mergeCell ref="E230:F230"/>
    <mergeCell ref="G230:I230"/>
    <mergeCell ref="G231:I231"/>
    <mergeCell ref="A232:A235"/>
    <mergeCell ref="E232:F232"/>
    <mergeCell ref="G232:H232"/>
    <mergeCell ref="G233:I233"/>
    <mergeCell ref="E234:F234"/>
    <mergeCell ref="G234:I234"/>
    <mergeCell ref="G235:I235"/>
    <mergeCell ref="A220:A223"/>
    <mergeCell ref="E220:F220"/>
    <mergeCell ref="G220:H220"/>
    <mergeCell ref="G221:I221"/>
    <mergeCell ref="E222:F222"/>
    <mergeCell ref="G222:I222"/>
    <mergeCell ref="G223:I223"/>
    <mergeCell ref="A224:A227"/>
    <mergeCell ref="E224:F224"/>
    <mergeCell ref="G224:H224"/>
    <mergeCell ref="G225:I225"/>
    <mergeCell ref="E226:F226"/>
    <mergeCell ref="G226:I226"/>
    <mergeCell ref="G227:I227"/>
    <mergeCell ref="A212:A215"/>
    <mergeCell ref="E212:F212"/>
    <mergeCell ref="G212:H212"/>
    <mergeCell ref="G213:I213"/>
    <mergeCell ref="E214:F214"/>
    <mergeCell ref="G214:I214"/>
    <mergeCell ref="G215:I215"/>
    <mergeCell ref="A216:A219"/>
    <mergeCell ref="E216:F216"/>
    <mergeCell ref="G216:H216"/>
    <mergeCell ref="G217:I217"/>
    <mergeCell ref="E218:F218"/>
    <mergeCell ref="G218:I218"/>
    <mergeCell ref="G219:I219"/>
    <mergeCell ref="A204:A207"/>
    <mergeCell ref="E204:F204"/>
    <mergeCell ref="G204:H204"/>
    <mergeCell ref="G205:I205"/>
    <mergeCell ref="E206:F206"/>
    <mergeCell ref="G206:I206"/>
    <mergeCell ref="G207:I207"/>
    <mergeCell ref="A208:A211"/>
    <mergeCell ref="E208:F208"/>
    <mergeCell ref="G208:H208"/>
    <mergeCell ref="G209:I209"/>
    <mergeCell ref="E210:F210"/>
    <mergeCell ref="G210:I210"/>
    <mergeCell ref="G211:I211"/>
    <mergeCell ref="A196:A199"/>
    <mergeCell ref="E196:F196"/>
    <mergeCell ref="G196:H196"/>
    <mergeCell ref="G197:I197"/>
    <mergeCell ref="E198:F198"/>
    <mergeCell ref="G198:I198"/>
    <mergeCell ref="G199:I199"/>
    <mergeCell ref="A200:A203"/>
    <mergeCell ref="E200:F200"/>
    <mergeCell ref="G200:H200"/>
    <mergeCell ref="G201:I201"/>
    <mergeCell ref="E202:F202"/>
    <mergeCell ref="G202:I202"/>
    <mergeCell ref="G203:I203"/>
    <mergeCell ref="A188:A191"/>
    <mergeCell ref="E188:F188"/>
    <mergeCell ref="G188:H188"/>
    <mergeCell ref="G189:I189"/>
    <mergeCell ref="E190:F190"/>
    <mergeCell ref="G190:I190"/>
    <mergeCell ref="G191:I191"/>
    <mergeCell ref="A192:A195"/>
    <mergeCell ref="E192:F192"/>
    <mergeCell ref="G192:H192"/>
    <mergeCell ref="G193:I193"/>
    <mergeCell ref="E194:F194"/>
    <mergeCell ref="G194:I194"/>
    <mergeCell ref="G195:I195"/>
    <mergeCell ref="A180:A183"/>
    <mergeCell ref="E180:F180"/>
    <mergeCell ref="G180:H180"/>
    <mergeCell ref="G181:I181"/>
    <mergeCell ref="E182:F182"/>
    <mergeCell ref="G182:I182"/>
    <mergeCell ref="G183:I183"/>
    <mergeCell ref="A184:A187"/>
    <mergeCell ref="E184:F184"/>
    <mergeCell ref="G184:H184"/>
    <mergeCell ref="G185:I185"/>
    <mergeCell ref="E186:F186"/>
    <mergeCell ref="G186:I186"/>
    <mergeCell ref="G187:I187"/>
    <mergeCell ref="A172:A175"/>
    <mergeCell ref="E172:F172"/>
    <mergeCell ref="G172:H172"/>
    <mergeCell ref="G173:I173"/>
    <mergeCell ref="E174:F174"/>
    <mergeCell ref="G174:I174"/>
    <mergeCell ref="G175:I175"/>
    <mergeCell ref="A176:A179"/>
    <mergeCell ref="E176:F176"/>
    <mergeCell ref="G176:H176"/>
    <mergeCell ref="G177:I177"/>
    <mergeCell ref="E178:F178"/>
    <mergeCell ref="G178:I178"/>
    <mergeCell ref="G179:I179"/>
    <mergeCell ref="A164:A167"/>
    <mergeCell ref="E164:F164"/>
    <mergeCell ref="G164:H164"/>
    <mergeCell ref="G165:I165"/>
    <mergeCell ref="E166:F166"/>
    <mergeCell ref="G166:I166"/>
    <mergeCell ref="G167:I167"/>
    <mergeCell ref="A168:A171"/>
    <mergeCell ref="E168:F168"/>
    <mergeCell ref="G168:H168"/>
    <mergeCell ref="G169:I169"/>
    <mergeCell ref="E170:F170"/>
    <mergeCell ref="G170:I170"/>
    <mergeCell ref="G171:I171"/>
    <mergeCell ref="A156:A159"/>
    <mergeCell ref="E156:F156"/>
    <mergeCell ref="G156:H156"/>
    <mergeCell ref="G157:I157"/>
    <mergeCell ref="E158:F158"/>
    <mergeCell ref="G158:I158"/>
    <mergeCell ref="G159:I159"/>
    <mergeCell ref="A160:A163"/>
    <mergeCell ref="E160:F160"/>
    <mergeCell ref="G160:H160"/>
    <mergeCell ref="G161:I161"/>
    <mergeCell ref="E162:F162"/>
    <mergeCell ref="G162:I162"/>
    <mergeCell ref="G163:I163"/>
    <mergeCell ref="A148:A151"/>
    <mergeCell ref="E148:F148"/>
    <mergeCell ref="G148:H148"/>
    <mergeCell ref="G149:I149"/>
    <mergeCell ref="E150:F150"/>
    <mergeCell ref="G150:I150"/>
    <mergeCell ref="G151:I151"/>
    <mergeCell ref="A152:A155"/>
    <mergeCell ref="E152:F152"/>
    <mergeCell ref="G152:H152"/>
    <mergeCell ref="G153:I153"/>
    <mergeCell ref="E154:F154"/>
    <mergeCell ref="G154:I154"/>
    <mergeCell ref="G155:I155"/>
    <mergeCell ref="A140:A143"/>
    <mergeCell ref="E140:F140"/>
    <mergeCell ref="G140:H140"/>
    <mergeCell ref="G141:I141"/>
    <mergeCell ref="E142:F142"/>
    <mergeCell ref="G142:I142"/>
    <mergeCell ref="G143:I143"/>
    <mergeCell ref="A144:A147"/>
    <mergeCell ref="E144:F144"/>
    <mergeCell ref="G144:H144"/>
    <mergeCell ref="G145:I145"/>
    <mergeCell ref="E146:F146"/>
    <mergeCell ref="G146:I146"/>
    <mergeCell ref="G147:I147"/>
    <mergeCell ref="A132:A135"/>
    <mergeCell ref="E132:F132"/>
    <mergeCell ref="G132:H132"/>
    <mergeCell ref="G133:I133"/>
    <mergeCell ref="E134:F134"/>
    <mergeCell ref="G134:I134"/>
    <mergeCell ref="G135:I135"/>
    <mergeCell ref="A136:A139"/>
    <mergeCell ref="E136:F136"/>
    <mergeCell ref="G136:H136"/>
    <mergeCell ref="G137:I137"/>
    <mergeCell ref="E138:F138"/>
    <mergeCell ref="G138:I138"/>
    <mergeCell ref="G139:I139"/>
    <mergeCell ref="A124:A127"/>
    <mergeCell ref="E124:F124"/>
    <mergeCell ref="G124:H124"/>
    <mergeCell ref="G125:I125"/>
    <mergeCell ref="E126:F126"/>
    <mergeCell ref="G126:I126"/>
    <mergeCell ref="G127:I127"/>
    <mergeCell ref="A128:A131"/>
    <mergeCell ref="E128:F128"/>
    <mergeCell ref="G128:H128"/>
    <mergeCell ref="G129:I129"/>
    <mergeCell ref="E130:F130"/>
    <mergeCell ref="G130:I130"/>
    <mergeCell ref="G131:I131"/>
    <mergeCell ref="A116:A119"/>
    <mergeCell ref="E116:F116"/>
    <mergeCell ref="G116:H116"/>
    <mergeCell ref="G117:I117"/>
    <mergeCell ref="E118:F118"/>
    <mergeCell ref="G118:I118"/>
    <mergeCell ref="G119:I119"/>
    <mergeCell ref="A120:A123"/>
    <mergeCell ref="E120:F120"/>
    <mergeCell ref="G120:H120"/>
    <mergeCell ref="G121:I121"/>
    <mergeCell ref="E122:F122"/>
    <mergeCell ref="G122:I122"/>
    <mergeCell ref="G123:I123"/>
    <mergeCell ref="A108:A111"/>
    <mergeCell ref="E108:F108"/>
    <mergeCell ref="G108:H108"/>
    <mergeCell ref="G109:I109"/>
    <mergeCell ref="E110:F110"/>
    <mergeCell ref="G110:I110"/>
    <mergeCell ref="G111:I111"/>
    <mergeCell ref="A112:A115"/>
    <mergeCell ref="E112:F112"/>
    <mergeCell ref="G112:H112"/>
    <mergeCell ref="G113:I113"/>
    <mergeCell ref="E114:F114"/>
    <mergeCell ref="G114:I114"/>
    <mergeCell ref="G115:I115"/>
    <mergeCell ref="E100:F100"/>
    <mergeCell ref="G100:H100"/>
    <mergeCell ref="G101:I101"/>
    <mergeCell ref="E102:F102"/>
    <mergeCell ref="G102:I102"/>
    <mergeCell ref="G103:I103"/>
    <mergeCell ref="A104:A107"/>
    <mergeCell ref="E104:F104"/>
    <mergeCell ref="G104:H104"/>
    <mergeCell ref="G105:I105"/>
    <mergeCell ref="E106:F106"/>
    <mergeCell ref="G106:I106"/>
    <mergeCell ref="G107:I107"/>
    <mergeCell ref="G97:I97"/>
    <mergeCell ref="E98:F98"/>
    <mergeCell ref="G98:I98"/>
    <mergeCell ref="G99:I99"/>
    <mergeCell ref="G55:I55"/>
    <mergeCell ref="G72:H72"/>
    <mergeCell ref="E74:F74"/>
    <mergeCell ref="G74:I74"/>
    <mergeCell ref="G65:I65"/>
    <mergeCell ref="E56:F56"/>
    <mergeCell ref="G57:I57"/>
    <mergeCell ref="A80:A83"/>
    <mergeCell ref="E80:F80"/>
    <mergeCell ref="G80:H80"/>
    <mergeCell ref="G81:I81"/>
    <mergeCell ref="G61:I61"/>
    <mergeCell ref="A56:A59"/>
    <mergeCell ref="G56:H56"/>
    <mergeCell ref="G58:I58"/>
    <mergeCell ref="A60:A63"/>
    <mergeCell ref="G60:H60"/>
    <mergeCell ref="G62:I62"/>
    <mergeCell ref="E82:F82"/>
    <mergeCell ref="G82:I82"/>
    <mergeCell ref="G83:I83"/>
    <mergeCell ref="E50:F50"/>
    <mergeCell ref="G51:I51"/>
    <mergeCell ref="E52:F52"/>
    <mergeCell ref="G53:I53"/>
    <mergeCell ref="E70:F70"/>
    <mergeCell ref="G71:I71"/>
    <mergeCell ref="E72:F72"/>
    <mergeCell ref="E62:F62"/>
    <mergeCell ref="G63:I63"/>
    <mergeCell ref="E58:F58"/>
    <mergeCell ref="G59:I59"/>
    <mergeCell ref="E60:F60"/>
    <mergeCell ref="A92:A95"/>
    <mergeCell ref="E92:F92"/>
    <mergeCell ref="G92:H92"/>
    <mergeCell ref="G93:I93"/>
    <mergeCell ref="E94:F94"/>
    <mergeCell ref="G94:I94"/>
    <mergeCell ref="G95:I95"/>
    <mergeCell ref="G73:I73"/>
    <mergeCell ref="E66:F66"/>
    <mergeCell ref="G67:I67"/>
    <mergeCell ref="E68:F68"/>
    <mergeCell ref="G69:I69"/>
    <mergeCell ref="A64:A67"/>
    <mergeCell ref="G64:H64"/>
    <mergeCell ref="G66:I66"/>
    <mergeCell ref="A68:A71"/>
    <mergeCell ref="G68:H68"/>
    <mergeCell ref="G70:I70"/>
    <mergeCell ref="A72:A75"/>
    <mergeCell ref="E64:F64"/>
    <mergeCell ref="G19:I19"/>
    <mergeCell ref="E20:F20"/>
    <mergeCell ref="G75:I75"/>
    <mergeCell ref="A76:A79"/>
    <mergeCell ref="E76:F76"/>
    <mergeCell ref="G76:H76"/>
    <mergeCell ref="G77:I77"/>
    <mergeCell ref="E78:F78"/>
    <mergeCell ref="G78:I78"/>
    <mergeCell ref="G79:I79"/>
    <mergeCell ref="G34:I34"/>
    <mergeCell ref="E35:F35"/>
    <mergeCell ref="A38:A42"/>
    <mergeCell ref="G42:I42"/>
    <mergeCell ref="A43:A47"/>
    <mergeCell ref="G37:I37"/>
    <mergeCell ref="E38:F38"/>
    <mergeCell ref="G38:H38"/>
    <mergeCell ref="G39:I39"/>
    <mergeCell ref="E43:F43"/>
    <mergeCell ref="G43:H43"/>
    <mergeCell ref="E45:F45"/>
    <mergeCell ref="A48:A51"/>
    <mergeCell ref="G48:H48"/>
    <mergeCell ref="G50:I50"/>
    <mergeCell ref="A52:A55"/>
    <mergeCell ref="G52:H52"/>
    <mergeCell ref="G54:I54"/>
    <mergeCell ref="G44:I44"/>
    <mergeCell ref="G45:I45"/>
    <mergeCell ref="G49:I49"/>
    <mergeCell ref="E54:F54"/>
    <mergeCell ref="K9:K11"/>
    <mergeCell ref="K12:K13"/>
    <mergeCell ref="L9:M11"/>
    <mergeCell ref="L12:L13"/>
    <mergeCell ref="M12:M13"/>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9:G11"/>
    <mergeCell ref="I9:I11"/>
    <mergeCell ref="A14:A17"/>
    <mergeCell ref="E14:F14"/>
    <mergeCell ref="G14:H14"/>
    <mergeCell ref="G15:I15"/>
    <mergeCell ref="E16:F16"/>
    <mergeCell ref="G16:I16"/>
    <mergeCell ref="G17:I17"/>
    <mergeCell ref="G47:I47"/>
    <mergeCell ref="E48:F48"/>
    <mergeCell ref="E28:F28"/>
    <mergeCell ref="G29:I29"/>
    <mergeCell ref="E30:F30"/>
    <mergeCell ref="G32:I32"/>
    <mergeCell ref="G35:I35"/>
    <mergeCell ref="G23:I23"/>
    <mergeCell ref="G24:I24"/>
    <mergeCell ref="A33:A37"/>
    <mergeCell ref="E33:F33"/>
    <mergeCell ref="G33:H33"/>
    <mergeCell ref="E40:F40"/>
    <mergeCell ref="G40:I40"/>
    <mergeCell ref="A18:A22"/>
    <mergeCell ref="G20:I22"/>
    <mergeCell ref="A23:A27"/>
    <mergeCell ref="E23:F23"/>
    <mergeCell ref="E25:F25"/>
    <mergeCell ref="G25:I27"/>
    <mergeCell ref="A28:A32"/>
    <mergeCell ref="G28:H28"/>
    <mergeCell ref="G30:I30"/>
    <mergeCell ref="E18:F18"/>
    <mergeCell ref="G18:I18"/>
    <mergeCell ref="A446:A449"/>
    <mergeCell ref="E446:F446"/>
    <mergeCell ref="G446:H446"/>
    <mergeCell ref="G447:I447"/>
    <mergeCell ref="E448:F448"/>
    <mergeCell ref="G448:I448"/>
    <mergeCell ref="G449:I449"/>
    <mergeCell ref="A450:A453"/>
    <mergeCell ref="E450:F450"/>
    <mergeCell ref="G450:H450"/>
    <mergeCell ref="G451:I451"/>
    <mergeCell ref="E452:F452"/>
    <mergeCell ref="G452:I452"/>
    <mergeCell ref="G453:I453"/>
    <mergeCell ref="A84:A87"/>
    <mergeCell ref="E84:F84"/>
    <mergeCell ref="G84:H84"/>
    <mergeCell ref="G85:I85"/>
    <mergeCell ref="E86:F86"/>
    <mergeCell ref="G86:I86"/>
    <mergeCell ref="G87:I87"/>
    <mergeCell ref="A88:A91"/>
    <mergeCell ref="E88:F88"/>
    <mergeCell ref="G88:H88"/>
    <mergeCell ref="G89:I89"/>
    <mergeCell ref="E90:F90"/>
    <mergeCell ref="G90:I90"/>
    <mergeCell ref="G91:I91"/>
    <mergeCell ref="A100:A103"/>
    <mergeCell ref="A96:A99"/>
    <mergeCell ref="E96:F96"/>
    <mergeCell ref="G96:H96"/>
    <mergeCell ref="A462:A465"/>
    <mergeCell ref="E462:F462"/>
    <mergeCell ref="G462:H462"/>
    <mergeCell ref="G463:I463"/>
    <mergeCell ref="E464:F464"/>
    <mergeCell ref="G464:I464"/>
    <mergeCell ref="G465:I465"/>
    <mergeCell ref="A454:A457"/>
    <mergeCell ref="E454:F454"/>
    <mergeCell ref="G454:H454"/>
    <mergeCell ref="G455:I455"/>
    <mergeCell ref="E456:F456"/>
    <mergeCell ref="G456:I456"/>
    <mergeCell ref="G457:I457"/>
    <mergeCell ref="A458:A461"/>
    <mergeCell ref="E458:F458"/>
    <mergeCell ref="G458:H458"/>
    <mergeCell ref="G459:I459"/>
    <mergeCell ref="E460:F460"/>
    <mergeCell ref="G460:I460"/>
    <mergeCell ref="G461:I461"/>
    <mergeCell ref="G839:I839"/>
    <mergeCell ref="E840:F840"/>
    <mergeCell ref="G840:I841"/>
    <mergeCell ref="A842:A845"/>
    <mergeCell ref="E842:F842"/>
    <mergeCell ref="G842:H842"/>
    <mergeCell ref="G843:I843"/>
    <mergeCell ref="E844:F844"/>
    <mergeCell ref="G844:I844"/>
    <mergeCell ref="G845:I845"/>
    <mergeCell ref="A466:A469"/>
    <mergeCell ref="E466:F466"/>
    <mergeCell ref="G466:I466"/>
    <mergeCell ref="G467:I467"/>
    <mergeCell ref="E468:F468"/>
    <mergeCell ref="G468:I469"/>
    <mergeCell ref="A470:A473"/>
    <mergeCell ref="E470:F470"/>
    <mergeCell ref="G470:H470"/>
    <mergeCell ref="G471:I471"/>
    <mergeCell ref="E472:F472"/>
    <mergeCell ref="G472:I472"/>
    <mergeCell ref="G473:I473"/>
    <mergeCell ref="A482:A485"/>
    <mergeCell ref="E482:F482"/>
    <mergeCell ref="G482:H482"/>
    <mergeCell ref="A474:A477"/>
    <mergeCell ref="E474:F474"/>
    <mergeCell ref="G474:H474"/>
    <mergeCell ref="G475:I475"/>
    <mergeCell ref="E476:F476"/>
    <mergeCell ref="G476:I476"/>
    <mergeCell ref="E868:F868"/>
    <mergeCell ref="G868:I868"/>
    <mergeCell ref="G869:I869"/>
    <mergeCell ref="A846:A849"/>
    <mergeCell ref="E846:F846"/>
    <mergeCell ref="G846:H846"/>
    <mergeCell ref="G847:I847"/>
    <mergeCell ref="E848:F848"/>
    <mergeCell ref="G848:I848"/>
    <mergeCell ref="G849:I849"/>
    <mergeCell ref="A850:A853"/>
    <mergeCell ref="E850:F850"/>
    <mergeCell ref="G850:H850"/>
    <mergeCell ref="G851:I851"/>
    <mergeCell ref="E852:F852"/>
    <mergeCell ref="G852:I852"/>
    <mergeCell ref="G853:I853"/>
    <mergeCell ref="A854:A857"/>
    <mergeCell ref="E854:F854"/>
    <mergeCell ref="G854:H854"/>
    <mergeCell ref="G855:I855"/>
    <mergeCell ref="E856:F856"/>
    <mergeCell ref="G856:I856"/>
    <mergeCell ref="G857:I857"/>
    <mergeCell ref="A870:A873"/>
    <mergeCell ref="E870:F870"/>
    <mergeCell ref="G870:H870"/>
    <mergeCell ref="G871:I871"/>
    <mergeCell ref="E872:F872"/>
    <mergeCell ref="G872:I872"/>
    <mergeCell ref="G873:I873"/>
    <mergeCell ref="A874:A877"/>
    <mergeCell ref="E874:F874"/>
    <mergeCell ref="G874:H874"/>
    <mergeCell ref="G875:I875"/>
    <mergeCell ref="E876:F876"/>
    <mergeCell ref="G876:I876"/>
    <mergeCell ref="G877:I877"/>
    <mergeCell ref="A858:A861"/>
    <mergeCell ref="E858:F858"/>
    <mergeCell ref="G858:H858"/>
    <mergeCell ref="G859:I859"/>
    <mergeCell ref="E860:F860"/>
    <mergeCell ref="G860:I860"/>
    <mergeCell ref="G861:I861"/>
    <mergeCell ref="A862:A865"/>
    <mergeCell ref="E862:F862"/>
    <mergeCell ref="G862:H862"/>
    <mergeCell ref="G863:I863"/>
    <mergeCell ref="E864:F864"/>
    <mergeCell ref="G864:I864"/>
    <mergeCell ref="G865:I865"/>
    <mergeCell ref="A866:A869"/>
    <mergeCell ref="E866:F866"/>
    <mergeCell ref="G866:H866"/>
    <mergeCell ref="G867:I867"/>
  </mergeCells>
  <dataValidations count="50">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Travel Date(s) Example" prompt="Travel Date is listed here." sqref="F17 F319 F339 F343 F925 F929 F938"/>
    <dataValidation allowBlank="1" showInputMessage="1" showErrorMessage="1" promptTitle="Event Sponsor Example" prompt="Event Sponsor is listed here." sqref="C17 C319 C339 C845 C925 C929 C938"/>
    <dataValidation allowBlank="1" showInputMessage="1" showErrorMessage="1" promptTitle="Traveler Title Example" prompt="Traveler Title is listed here." sqref="B17 B319 B339 B845 B925 B929 B938"/>
    <dataValidation allowBlank="1" showInputMessage="1" showErrorMessage="1" promptTitle="Location Example" prompt="Location listed here." sqref="F15 F317 F843 F847 F851 F936"/>
    <dataValidation allowBlank="1" showInputMessage="1" showErrorMessage="1" promptTitle="Event Description Example" prompt="Event Description listed here._x000a_" sqref="C15 C317 C337 C843 C936"/>
    <dataValidation allowBlank="1" showInputMessage="1" showErrorMessage="1" promptTitle="Traveler Name Example" prompt="Traveler Name Listed Here" sqref="B15 B317 B337 J337:M337 D337:F337 B843 B936"/>
    <dataValidation type="date" allowBlank="1" showInputMessage="1" showErrorMessage="1" errorTitle="Data Entry Error" error="Please enter date using MM/DD/YYYY" promptTitle="Event Ending Date Example" prompt="Event ending date is listed here using the form MM/DD/YYYY." sqref="D17 D319 D339 D925 D929 D938">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317 D843 D845 F845 D847 D849 D851 D853 D936">
      <formula1>40179</formula1>
      <formula2>73051</formula2>
    </dataValidation>
    <dataValidation allowBlank="1" showInputMessage="1" showErrorMessage="1" promptTitle="Benefit #3 Total Amount Example" prompt="The total amount of Benefit #3 is entered here." sqref="M17 M319 M938"/>
    <dataValidation allowBlank="1" showInputMessage="1" showErrorMessage="1" promptTitle="Benefit #2 Total Amount Example" prompt="The total amount of Benefit #2 is entered here." sqref="M16 M318 M937"/>
    <dataValidation allowBlank="1" showInputMessage="1" showErrorMessage="1" promptTitle="Payment #2-- Payment in-kind" prompt="If payment type for benefit #2 was in-kind, this box would contain an x." sqref="L16 L318 L937"/>
    <dataValidation allowBlank="1" showInputMessage="1" showErrorMessage="1" promptTitle="Benefit #3-- Payment in-kind" prompt="Since the payment type for benefit #3 was in-kind, this box contains an x." sqref="L17 L319 L938"/>
    <dataValidation allowBlank="1" showInputMessage="1" showErrorMessage="1" promptTitle="Benefit #3-- Payment by Check" prompt="If payment type for benefit #3 was by check, this box would contain an x." sqref="K17 K319 K938"/>
    <dataValidation allowBlank="1" showInputMessage="1" showErrorMessage="1" promptTitle="Benefit #2-- Payment by Check" prompt="Since benefit #2 was paid by check, this box contains an x." sqref="K16 K318 K937"/>
    <dataValidation allowBlank="1" showInputMessage="1" showErrorMessage="1" promptTitle="Benefit #3 Description Example" prompt="Benefit #3 description is listed here" sqref="J17 J319 J343 J347 J938"/>
    <dataValidation allowBlank="1" showInputMessage="1" showErrorMessage="1" promptTitle="Benefit #2 Description Example" prompt="Benefit #2 description is listed here" sqref="J16 J318 J342 J346 J937"/>
    <dataValidation allowBlank="1" showInputMessage="1" showErrorMessage="1" promptTitle="Benefit #1 Total Amount Example" prompt="The total amount of Benefit #1 is entered here." sqref="M15 M317 M843 M847 M851 M936"/>
    <dataValidation allowBlank="1" showInputMessage="1" showErrorMessage="1" promptTitle="Benefit #1-- Payment in-kind" prompt="Since the payment type for benefit #1 was in-kind, this box contains an x." sqref="L15 L317 L843 L847 L936"/>
    <dataValidation allowBlank="1" showInputMessage="1" showErrorMessage="1" promptTitle="Benefit #1--Payment by Check" prompt="If payment type for benefit #1 was by check, this box would contain an x." sqref="K15 K317 K843 K936"/>
    <dataValidation allowBlank="1" showInputMessage="1" showErrorMessage="1" promptTitle="Benefit#1 Description Example" prompt="Benefit Description for Entry #1 is listed here." sqref="J15 J317 J345 J341 J843 J847 J851 J925 J929 J936"/>
    <dataValidation allowBlank="1" showInputMessage="1" showErrorMessage="1" promptTitle="Benefit Source" prompt="List the benefit source here." sqref="G15:I15 G17:I17 G75:I75 G73:I73 G24 G71:I71 G69:I69 G32:I32 G29 G37:I37 G34 G42:I42 G39 G51:I51 G49:I49 G47:I47 G44 G55:I55 G53:I53 G59:I59 G57:I57 G63:I63 G61:I61 G67:I67 G65:I65 G79:I79 G77:I77 G83:I83 G81:I81 G87:I87 G85:I85 G91:I91 G89:I89 G95:I95 G93:I93 G99:I99 G97:I97 G103:I103 G101:I101 G107:I107 G105:I105 G111:I111 G109:I109 G115:I115 G113:I113 G119:I119 G117:I117 G123:I123 G121:I121 G127:I127 G125:I125 G131:I131 G129:I129 G135:I135 G133:I133 G139:I139 G137:I137 G143:I143 G141:I141 G147:I147 G145:I145 G151:I151 G149:I149 G155:I155 G153:I153 G159:I159 G157:I157 G163:I163 G161:I161 G167:I167 G165:I165 G171:I171 G169:I169 G175:I175 G173:I173 G179:I179 G177:I177 G183:I183 G181:I181 G187:I187 G185:I185 G191:I191 G189:I189 G195:I195 G193:I193 G199:I199 G197:I197 G203:I203 G201:I201 G207:I207 G205:I205 G211:I211 G209:I209 G215:I215 G213:I213 G219:I219 G217:I217 G223:I223 G221:I221 G227:I227 G225:I225 G287:I287 G285:I285 G231:I231 G229:I229 G235:I235 G233:I233 G239:I239 G237:I237 G243:I243 G241:I241 G247:I247 G245:I245 G251:I251 G249:I249 G255:I255 G253:I253 G259:I259 G257:I257 G263:I263 G261:I261 G267:I267 G265:I265 G271:I271 G269:I269 G275:I275 G273:I273 G279:I279 G277:I277 G283:I283 G281:I281 G291:I291 G289:I289 G295:I295 G293:I293 G299:I299 G297:I297 G303:I303 G301:I301 G307:I307 G305:I305 G311:I311 G309:I309 G315:I315 G313:I313 G19 G355:I355 G349:I349 G317:I317 G319:I319 G321 G325 G333 G367:I367 G365:I365 G383 G347:I347 G351:I351 G331:I331 G329:I329 G335:I335 G337:I337 G341 G345 G369:I369 G373 G371:I371 G377 G353:I353 G359:I359 G357:I357 G363:I363 G361:I361 G389:I389 G399:I399 G393:I393 G387 G397:I397 G391 G405:I405 G407:I407 G409:I409 G403:I403 G413:I413 G411:I411 G395 G415 G421:I421 G425:I425 G423:I423 G419:I419 G433:I433 G427 G431 G435 G441:I441 G445:I445 G443:I443 G439:I439 G449:I449 G453:I453 G457:I457 G461:I461 G465:I465 G447:I447 G451:I451 G455:I455 G459:I459 G463:I463 G519:I519 G473:I473 G471:I471 G477:I477 G475:I475 G481:I481 G479:I479 G485:I485 G483:I483 G489:I489 G487:I487 G493:I493 G491:I491 G497:I497 G495:I495 G505:I505 G499:I499 G509:I509 G507:I507 G513:I513 G511:I511 G517:I517 G503:I503 G467 G521:I521 G523:I523 G525:I525 G527:I527 G529:I529 G531:I531 G533:I533 G535:I535 G537:I537 G539:I539 G541:I541 G543:I543 G545:I545 G547:I547 G549:I549 G551:I551 G553:I553 G555:I555 G557:I557 G559:I559 G561:I561 G563:I563 G565:I565 G567:I567 G569:I569 G571:I571 G573:I573 G575:I575 G577:I577 H515:I515 G581:I581 G583:I583 G585:I585 G587:I587 G589:I589 G591:I591 G593:I593 G595:I595 G597:I597 G599:I599 G601:I601 G603:I603 G605:I605 G607:I607 G609:I609 G611:I611 G613:I613 G615:I615 G617:I617 G501:I501 G623:I623 G625:I625 G627:I627 G629:I629 G631:I631 G633:I633 G635:I635 G637:I637 G639:I639 G693:I693 G654:I654 G652:I652 G658:I658 G656:I656 G662:I662 G660:I660 G666:I666 G664:I664 G619:I619 G621:I621 G670:I670 G668:I668 G672:I672 G674:I674 G678:I678 G676:I676 G680:I680 G682:I682 G687:I687 G684:I684 G689:I689 G691:I691 G695:I695 G641:I641 G643 G650:I650 G648:I648 G706:I706 G702:I702 G712:I712 G708:I708 G716:I716 G714:I714 G720:I720 G718:I718 G725:I725 G722:I722 G729:I729 G727:I727 G733:I733 G731:I731 G737:I737 G735:I735 G742:I742 G739:I739 G747:I747 G744:I744 G753:I753 G749:I749 G757:I757 G755:I755 G697 G765:I765 G759 G763 G773:I773 G771:I771 G777:I777 G775:I775 G781:I781 G779:I779 G785:I785 G783:I783 G789:I789 G787:I787 G793:I793 G791:I791 G797:I797 G795:I795 G801:I801 G799:I799 G805:I805 G803:I803 G809:I809 G807:I807 G813:I813 G811:I811 G817:I817 G815:I815 G767 G825:I825 G823:I823 G819 G833:I833 G831:I831 G837:I837 G835:I835 G827 G845:I845 G839 G849:I849 G843:I843 G853:I853 G847:I847 G857:I857 G851:I851 G861:I861 G855:I855 G865:I865 G859:I859 G869:I869 G863:I863 G873:I873 G867:I867 G877:I877 G871 G875 G948:I950 G946 G933 G952 G879 G893:I893 G911:I911 G885 G897:I897 G913:I913 G901:I901 G895:I895 G891 G899:I899 G905:I905 G903:I903 H915:J915 G909:I909 G907:I907 G942:I944 G940 G917 G921 G925 G960 G929 G954:I954 G956 G958:I958 G962:I962 G935:I936 G938:I938"/>
    <dataValidation allowBlank="1" showInputMessage="1" showErrorMessage="1" promptTitle="Benefit #3- Payment in-kind" prompt="If there is a benefit #3 and it was paid in-kind, mark this box with an  x._x000a_" sqref="L75 L71 L32 L27 L51 L47 L55 L59 L63 L67 K26 L37 L42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21:L22 L323 L335 L347 L351 L355 L327 L331 L339 L371 L374 L381 L359 L363 L367 L385 L343 L389 L393 L397 L401 L405 L409 L413 L417 L421 L425 L429 L433 L437 L441 L445 L449 L453 L457 L461 L465 L469 L473 L477 L481 L485 L489 L493 L497 L505 L509 L513 L517 L521 L525 L529 L533 L537 L541 L545 L549 L553 L557 L561 L565 L569 L573 L577 L581 L585 L589 L593 L597 L601 L605 L609 L613 L617 L501 L625 L629 L633 L637 L695 L654 L658 L662 L666 L621 L670 L674 L678 L682 L687 L691 L641 L646 L650 L700 L706 L712 L716 L720 L725 L729 L733 L737 L742 L747 L753 L757 L761 L765 L769 L773 L777 L781 L785 L789 L793 L797 L801 L805 L809 L813 L817 L821 L825 L829 L833 L837 L841 L845 L849 L853 L857 L861 L865 L869 L873 L877 L948:L950 L931 L883 L909 L889 L897 L901 L893 L905 L942:L944 L919 L923 L927 L962 L954 L958 L935"/>
    <dataValidation allowBlank="1" showInputMessage="1" showErrorMessage="1" promptTitle="Benefit #2- Payment in-kind" prompt="If there is a benefit #2 and it was paid in-kind, mark this box with an  x._x000a_" sqref="L25 L74 L70 L40 L35 L50 K46 L54 L58 L62 L66 K31 L30 K36 K41 L45 L78 L82 L86 L90 L94 L98 L102 L106 L110 L114 L118 L122 L126 L130 L134 L138 L142 L146 L150 L154 L158 L162 L166 L170 L174 L178 L182 L186 L190 L194 L198 L202 L206 L210 L214 L218 L222 L226 L230 L234 L238 L242 L246 L250 L254 L258 L262 L266 L270 L274 L278 L282 L286 L290 L294 L298 L302 L306 L310 L314 L20 L322 L334 L346 L350 L354 L326 L330 L338 L370 L373 L378:L380 L358 L362 L366 L384 L342 L388 L392 L396 L400 L404 L408 L412 L416 L420 L424 L428 L432 L436 L440 L444 L448 L452 L456 L460 L464 L468 L472 L476 L480 L484 L488 L492 L496 L504 L508 L512 L516 L520 L524 L528 L532 L536 L540 L544 L548 L552 L556 L560 L564 L568 L572 L576 L580 L584 L588 L592 L596 L600 L604 L608 L612 L616 L500 L624 L628 L632 L636 L640 L653 L657 L661 L665 L620 L669 L673 L677 L681 L685:L686 L690 L694 L644:L645 L649 L698:L699 L703:L705 L709:L711 L715 L719 L723:L724 L728 L732 L736 L740:L741 L745:L746 L750:L752 L756 L760 L764 L768 L772 L776 L780 L784 L788 L792 L796 L800 L804 L808 L812 L816 L820 L824 L828 L832 L836 L844 L848 L852 L840 L856 L860 L864 L868 L872 L876 L947 L953 L880:L882 L908 L886:L888 L896 L900 L892 L904 L912:L913 L941 L918 L922 L926 L930 L934 L957 L961"/>
    <dataValidation allowBlank="1" showInputMessage="1" showErrorMessage="1" promptTitle="Benefit #1- Payment in-kind" prompt="If there is a benefit #1 and it was paid in-kind, mark this box with an  x._x000a_" sqref="L72:L73 L23:L24 L68:L69 L28:L29 L33:L34 L38:L39 L48:L49 L43:L44 L52:L53 L56:L57 L60:L61 L64:L65 L76:L77 L80:L81 L84:L85 L88:L89 L92:L93 L96:L97 L100:L101 L104:L105 L108:L109 L112:L113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18:L19 L340:L341 L316 L348:L349 L320:L321 L332:L333 L352:L353 L324:L325 L328:L329 L336 L368:L369 L372 L376:L377 L356:L357 L360:L361 L364:L365 L382:L383 L386:L387 L344:L345 L398:L399 L390:L391 L394:L395 L402:L403 L406:L407 L410:L411 L414:L415 L418:L419 L422:L423 L426:L427 L430:L431 L434:L435 L438:L439 L442:L443 L446:L447 L450:L451 L454:L455 L458:L459 L462:L463 L518:L519 L470:L471 L474:L475 L478:L479 L482:L483 L486:L487 L490:L491 L494:L495 L502:L503 L506:L507 L510:L511 L514:L515 L466:L467 L522:L523 L526:L527 L530:L531 L534:L535 L538:L539 L542:L543 L546:L547 L550:L551 L554:L555 L558:L559 L562:L563 L566:L567 L570:L571 L574:L575 L578:L579 L582:L583 L586:L587 L590:L591 L594:L595 L598:L599 L602:L603 L606:L607 L610:L611 L614:L615 L498:L499 L622:L623 L626:L627 L630:L631 L634:L635 L638:L639 L651:L652 L655:L656 L659:L660 L663:L664 L618:L619 L667:L668 L671:L672 L675:L676 L679:L680 L683:L684 L688:L689 L692:L693 L642:L643 L647:L648 L701:L702 L707:L708 L713:L714 L717:L718 L721:L722 L726:L727 L730:L731 L734:L735 L738:L739 L743:L744 L748:L749 L754:L755 L696:L697 L758:L759 L762:L763 L770:L771 L774:L775 L778:L779 L782:L783 L786:L787 L790:L791 L794:L795 L798:L799 L802:L803 L806:L807 L810:L811 L814:L815 L766:L767 L822:L823 L818:L819 L826:L827 L834:L835 L830:L831 L838:L839 L842 L846 L850:L851 L854:L855 L858:L859 L862:L863 L866:L867 L870:L871 L874:L875 L945:L946 L951:L952 L878:L879 L884:L885 L894:L895 L898:L899 L890:L891 L902:L903 L906:L907 L910:L911 L939:L940 L916:L917 L920:L921 L924:L925 L928:L929 L932:L933 L955:L956 L959:L960"/>
    <dataValidation allowBlank="1" showInputMessage="1" showErrorMessage="1" promptTitle="Benefit #3--Payment by Check" prompt="If there is a benefit #3 and it was paid by check, mark an x in this cell._x000a_" sqref="K26:K27 K75 K71 K32 K67 K51 K47 K55 K59 K63 K37 K42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K21:K22 K323 K335 K347 K351 K355 K327 K331 K339 K371 K374 K381 K359 K363 K367 K385 K343 K389 K393 K397 K401 K405 K409 K413 K417 K421 K425 K429 K433 K437 K441 K445 K449 K453 K457 K461 K465 K469 K473 K477 K481 K485 K489 K493 K497 K505 K509 K513 K517 K521 K525 K529 K533 K537 K541 K545 K549 K553 K557 K561 K565 K569 K573 K577 K581 K585 K589 K593 K597 K601 K605 K609 K613 K617 K501 K625 K629 K633 K637 K695 K654 K658 K662 K666 K621 K670 K674 K678 K682 K687 K691 K641 K646 K650 K700 K706 K712 K716 K720 K725 K729 K733 K737 K742 K747 K753 K757 K761 K765 K769 K773 K777 K781 K785 K789 K793 K797 K801 K805 K809 K813 K817 K821 K825 K829 K833 K837 K841 K845 K849 K853 K857 K861 K865 K869 K873 K877 K948:K950 K931 K883 K909 K889 K897 K901 K893 K905 L914 K942:K944 K919 K923 K927 K962 K954 K958 K935"/>
    <dataValidation allowBlank="1" showInputMessage="1" showErrorMessage="1" promptTitle="Benefit #2--Payment by Check" prompt="If there is a benefit #2 and it was paid by check, mark an x in this cell._x000a_" sqref="K25 K74 K70 K30:K31 K40:K41 K35:K36 K50 K45:K46 K54 K58 K62 K66 K78 K82 K86 K90 K94 K98 K102 K106 K110 K114 K118 K122 K126 K130 K134 K138 K142 K146 K150 K154 K158 K162 K166 K170 K174 K178 K182 K186 K190 K194 K198 K202 K206 K210 K214 K218 K222 K226 K230 K234 K238 K242 K246 K250 K254 K258 K262 K266 K270 K274 K278 K282 K286 K290 K294 K298 K302 K306 K310 K314 K20 K322 K334 K346 K350 K354 K326 K330 K338 K370 K373 K378:K380 K358 K362 K366 K384 K342 K388 K392 K396 K400 K404 K408 K412 K416 K420 K424 K428 K432 K436 K440 K444 K448 K452 K456 K460 K464 K468 K472 K476 K480 K484 K488 K492 K496 K504 K508 K512 K516 K520 K524 K528 K532 K536 K540 K544 K548 K552 K556 K560 K564 K568 K572 K576 K580 K584 K588 K592 K596 K600 K604 K608 K612 K616 K500 K624 K628 K632 K636 K640 K653 K657 K661 K665 K620 K669 K673 K677 K681 K685:K686 K690 K694 K644:K645 K649 K698:K699 K703:K705 K709:K711 K715 K719 K723:K724 K728 K732 K736 K740:K741 K745:K746 K750:K752 K756 K760 K764 K768 K772 K776 K780 K784 K788 K792 K796 K800 K804 K808 K812 K816 K820 K824 K828 K832 K836 K844 K848 K852 K840 K856 K860 K864 K868 K872 K876 K947 K953 K880:K882 K908 K886:K888 K896 K900 K892 K904 L914:L915 K912:K913 K941 K918 K922 K926 K930 K934 K957 K961"/>
    <dataValidation allowBlank="1" showInputMessage="1" showErrorMessage="1" promptTitle="Benefit #1--Payment by Check" prompt="If there is a benefit #1 and it was paid by check, mark an x in this cell._x000a_" sqref="K72:K73 K23:K24 K68:K69 K28:K29 K33:K34 K38:K39 K48:K49 K43:K44 K52:K53 K56:K57 K60:K61 K64:K65 K76:K77 K80:K81 K84:K85 K88:K89 K92:K93 K96:K97 K100:K101 K104:K105 K108:K109 K112:K113 K116:K117 K120:K121 K124:K125 K128:K129 K132:K133 K136:K137 K140:K141 K144:K145 K148:K149 K152:K153 K156:K157 K160:K161 K164:K165 K168:K169 K172:K173 K176:K177 K180:K181 K184:K185 K188:K189 K192:K193 K196:K197 K200:K201 K204:K205 K208:K209 K212:K213 K216:K217 K220:K221 K224:K225 K228:K229 K232:K233 K236:K237 K240:K241 K244:K245 K248:K249 K252:K253 K256:K257 K260:K261 K264:K265 K268:K269 K272:K273 K276:K277 K280:K281 K284:K285 K288:K289 K292:K293 K296:K297 K300:K301 K304:K305 K308:K309 K312:K313 K18:K19 K340:K341 K316 K348:K349 K320:K321 K332:K333 K352:K353 K324:K325 K328:K329 K336 K368:K369 K372 K376:K377 K356:K357 K360:K361 K364:K365 K382:K383 K386:K387 K344:K345 K398:K399 K390:K391 K394:K395 K402:K403 K406:K407 K410:K411 K414:K415 K418:K419 K422:K423 K426:K427 K430:K431 K434:K435 K438:K439 K442:K443 K446:K447 K450:K451 K454:K455 K458:K459 K462:K463 K518:K519 K470:K471 K474:K475 K478:K479 K482:K483 K486:K487 K490:K491 K494:K495 K502:K503 K506:K507 K510:K511 K514:K515 K466:K467 K522:K523 K526:K527 K530:K531 K534:K535 K538:K539 K542:K543 K546:K547 K550:K551 K554:K555 K558:K559 K562:K563 K566:K567 K570:K571 K574:K575 K578:K579 K582:K583 K586:K587 K590:K591 K594:K595 K598:K599 K602:K603 K606:K607 K610:K611 K614:K615 K498:K499 K622:K623 K626:K627 K630:K631 K634:K635 K638:K639 K651:K652 K655:K656 K659:K660 K663:K664 K618:K619 K667:K668 K671:K672 K675:K676 K679:K680 K683:K684 K688:K689 K692:K693 K642:K643 K647:K648 K701:K702 K707:K708 K713:K714 K717:K718 K721:K722 K726:K727 K730:K731 K734:K735 K738:K739 K743:K744 K748:K749 K754:K755 K696:K697 K758:K759 K762:K763 K770:K771 K774:K775 K778:K779 K782:K783 K786:K787 K790:K791 K794:K795 K798:K799 K802:K803 K806:K807 K810:K811 K814:K815 K766:K767 K822:K823 K818:K819 K830:K831 K834:K835 K826:K827 K838:K839 K842 K846:K847 K850:K851 K854:K855 K858:K859 K862:K863 K866:K867 K870:K871 K874:K875 K945:K946 K951:K952 K878:K879 K884:K885 K894:K895 K898:K899 K890:K891 K902:K903 K906:K907 K910:K911 K939:K940 K916:K917 K920:K921 K924:K925 K928:K929 K932:K933 K955:K956 K959:K960"/>
    <dataValidation allowBlank="1" showInputMessage="1" showErrorMessage="1" promptTitle="Benefit #3 Description" prompt="Benefit #3 description is listed here" sqref="J26:J27 J75 J71 J32 J67 J51 J47 J55 J59 J63 J37 J42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J21:J22 J323 J335 J385 J351 J355 J327 J331 J339 J371 J374 J381 J359 J363 J367 J389 J393 J397 J401 J405 J409 J413 J417 J421 J425 J429 J433 J437 J441 J445 J449 J453 J457 J461 J465 J473 J469 J477 J481 J485 J489 J525 J493 J497 J505 J509 J513 J517 J521 J529 J533 J537 J501 J541 J545 J549 J557 J561 J565 J569 J573 J577 J581 J585 J589 J593 J597 J601 J605 J609 J613 J617 J625 J629 J633 J637 J695 J553 J654 J658 J662 J666 J621 J670 J674 J678 J682 J687 J691 J641 J646 J650 J700 J706 J712 J716 J720 J725 J729 J733 J737 J742 J747 J753 J757 J761 J765 J769 J773 J777 J781 J785 J789 J793 J797 J801 J805 J809 J813 J817 J821 J825 J829 J833 J837 J841 J845 J849 J853 J857 J861 J865 J869 J873 J877 J948:J950 J931 J883 J909 J889 J897 J901 J893 J905 K914:K915 J913 J942:J944 J919 J923 J927 J962 J954 J958 J935"/>
    <dataValidation allowBlank="1" showInputMessage="1" showErrorMessage="1" promptTitle="Benefit #3 Total Amount" prompt="The total amount of Benefit #3 is entered here." sqref="M26:M27 M75 M71 M32 M67 M51 M47 M55 M59 M63 M37 M42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M21:M22 M323 M335 M347 M351 M355 M327 M331 M339 M371 M374 M381 M359 M363 M367 M385 M343 M389 M393 M397 M401 M405 M409 M413 M417 M421 M425 M429 M433 M437 M441 M445 M449 M453 M457 M461 M465 M469 M473 M477 M481 M485 M489 M493 M497 M505 M509 M513 M517 M521 M525 M529 M533 M537 M541 M545 M549 M553 M557 M561 M565 M569 M573 M577 M581 M585 M589 M593 M597 M601 M605 M609 M613 M617 M501 M625 M629 M633 M637 M695 M654 M658 M662 M666 M621 M670 M674 M678 M682 M687 M691 M641 M646 M650 M700 M706 M712 M716 M720 M725 M729 M733 M737 M742 M747 M753 M757 M761 M765 M769 M773 M777 M781 M785 M789 M793 M797 M801 M805 M809 M813 M817 M821 M825 M829 M833 M837 M841 M845 M849 M853 M857 M861 M865 M869 M873 M877 M948:M950 M931 M883 M909 M889 M897 M901 M893 M905 M914 M942:M944 M919 M923 M927 M962 M954 M958 M935"/>
    <dataValidation allowBlank="1" showInputMessage="1" showErrorMessage="1" promptTitle="Benefit #2 Total Amount" prompt="The total amount of Benefit #2 is entered here." sqref="M25 M74 M70 M30:M31 M40:M41 M35:M36 M50 M45:M46 M54 M58 M62 M66 M78 M82 M86 M90 M94 M98 M102 M106 M110 M114 M118 M122 M126 M130 M134 M138 M142 M146 M150 M154 M158 M162 M166 M170 M174 M178 M182 M186 M190 M194 M198 M202 M206 M210 M214 M218 M222 M226 M230 M234 M238 M242 M246 M286 M258 M250 M254 M262 M266 M270 M274 M278 M282 M290 M294 M298 M302 M306 M310 M314 M20 M322 M334 M346 M350 M354 M326 M330 M338 M370 M373 M378:M380 M358 M362 M366 M384 M342 M388 M392 M396 M400 M404 M408 M412 M416 M420 M424 M428 M432 M436 M440 M444 M448 M452 M456 M460 M464 M468 M472 M476 M480 M484 M488 M492 M496 M504 M508 M512 M516 M520 M524 M528 M532 M536 M540 M544 M548 M552 M556 M560 M564 M568 M572 M576 M580 M584 M588 M592 M596 M600 M604 M608 M612 M653 M616 M624 M628 M632 M636 M640 M500 M661 M657 M665 M620 M669 M673 M677 M681 M685:M686 M690 M694 M644:M645 M649 M698:M699 M703:M705 M709:M711 M715 M719 M723:M724 M728 M732 M736 M740:M741 M745:M746 M750:M752 M756 M760 M764 M768 M772 M776 M780 M784 M788 M792 M796 M800 M804 M808 M812 M816 M820 M824 M828 M832 M836 M844 M848 M852 M840 M856 M860 M864 M868 M872 M876 M947 M953 M880:M882 M908 M886:M888 M896 M900 M892 M904 M912:M915 M941 M918 M922 M926 M930 M934 M957 M961"/>
    <dataValidation allowBlank="1" showInputMessage="1" showErrorMessage="1" promptTitle="Benefit #2 Description" prompt="Benefit #2 description is listed here" sqref="J25 J74 J70 J30:J31 J40:J41 J35:J36 J50 J45:J46 J54 J58 J62 J66 J78 J82 J86 J90 J94 J98 J102 J106 J110 J114 J118 J122 J126 J130 J134 J138 J142 J146 J150 J154 J158 J162 J166 J170 J174 J178 J182 J186 J190 J194 J198 J202 J206 J210 J214 J218 J222 J226 J230 J234 J238 J242 J246 J250 J254 J258 J262 J266 J270 J274 J278 J282 J286 J290 J294 J298 J302 J306 J310 J314 J20 J322 J334 J384 J350 J354 J326 J330 J338 J370 J373 J378:J380 J358 J362 J366 J388 J392 J396 J400 J404 J408 J412 J416 J420 J424 J428 J432 J436 J440 J444 J448 J452 J456 J460 J464 J472 J468 J476 J480 J484 J488 J524 J492 J496 J504 J508 J512 J516 J520 J528 J532 J536 J500 J540 J544 J548 J552 J556 J560 J564 J568 J572 J576 J580 J584 J588 J592 J596 J600 J604 J608 J612 J624 J628 J632 J636 J640 J616 J661 J653 J657 J665 J620 J669 J673 J677 J681 J685:J686 J690 J694 J644:J645 J649 J698:J699 J703:J705 J709:J711 J715 J719 J723:J724 J728 J732 J736 J740:J741 J745:J746 J750:J752 J756 J760 J764 J768 J772 J776 J780 J784 J788 J792 J796 J800 J804 J808 J812 J816 J820 J824 J828 J832 J836 J844 J848 J852 J840 J856 J860 J864 J868 J872 J876 J947 J953 J880:J882 J908 J886:J888 J896 J900 J892 J904 J912 J941 J918 J922 J926 J930 J934 J957 J961"/>
    <dataValidation allowBlank="1" showInputMessage="1" showErrorMessage="1" promptTitle="Benefit #1 Total Amount" prompt="The total amount of Benefit #1 is entered here." sqref="M72:M73 M23:M24 M68:M69 M28:M29 M33:M34 M38:M39 M48:M49 M43:M44 M52:M53 M56:M57 M60:M61 M64:M65 M76:M77 M80:M81 M84:M85 M88:M89 M92:M93 M96:M97 M100:M101 M104:M105 M108:M109 M112:M113 M116:M117 M120:M121 M124:M125 M128:M129 M132:M133 M136:M137 M140:M141 M144:M145 M148:M149 M152:M153 M156:M157 M160:M161 M164:M165 M168:M169 M172:M173 M176:M177 M180:M181 M184:M185 M188:M189 M192:M193 M196:M197 M200:M201 M204:M205 M208:M209 M212:M213 M216:M217 M220:M221 M224:M225 M228:M229 M232:M233 M236:M237 M240:M241 M244:M245 M284:M285 M256:M257 M248:M249 M252:M253 M260:M261 M264:M265 M268:M269 M272:M273 M276:M277 M280:M281 M288:M289 M292:M293 M296:M297 M300:M301 M304:M305 M308:M309 M312:M313 M18:M19 M340:M341 M316 M348:M349 M320:M321 M332:M333 M352:M353 M324:M325 M328:M329 M336 M368:M369 M372 M376:M377 M356:M357 M360:M361 M364:M365 M382:M383 M386:M387 M344:M345 M398:M399 M390:M391 M394:M395 M402:M403 M406:M407 M410:M411 M414:M415 M418:M419 M422:M423 M426:M427 M430:M431 M434:M435 M438:M439 M442:M443 M446:M447 M450:M451 M454:M455 M458:M459 M462:M463 M518:M519 M470:M471 M474:M475 M478:M479 M482:M483 M486:M487 M490:M491 M494:M495 M502:M503 M506:M507 M510:M511 M514:M515 M466:M467 M522:M523 M526:M527 M530:M531 M534:M535 M538:M539 M542:M543 M546:M547 M550:M551 M554:M555 M558:M559 M562:M563 M566:M567 M570:M571 M574:M575 M578:M579 M582:M583 M586:M587 M590:M591 M594:M595 M598:M599 M602:M603 M606:M607 M610:M611 M651:M652 M614:M615 M622:M623 M626:M627 M630:M631 M634:M635 M638:M639 M498:M499 M659:M660 M655:M656 M663:M664 M618:M619 M667:M668 M671:M672 M675:M676 M679:M680 M683:M684 M688:M689 M692:M693 M642:M643 M647:M648 M701:M702 M707:M708 M713:M714 M717:M718 M721:M722 M726:M727 M730:M731 M734:M735 M738:M739 M743:M744 M748:M749 M754:M755 M696:M697 M758:M759 M762:M763 M770:M771 M774:M775 M778:M779 M782:M783 M786:M787 M790:M791 M794:M795 M798:M799 M802:M803 M806:M807 M810:M811 M814:M815 M766:M767 M822:M823 M818:M819 M826:M827 M834:M835 M830:M831 M838:M839 M842 M846 M850 M854:M855 M858:M859 M862:M863 M866:M867 M870:M871 M874:M875 M945:M946 M951:M952 M878 M884 M894:M895 M898:M899 M890:M891 M902:M903 M906:M907 M910:M911 M939:M940 M916:M917 M920:M921 M924:M925 M928:M929 M932:M933 M955:M956 M959:M960"/>
    <dataValidation allowBlank="1" showInputMessage="1" showErrorMessage="1" promptTitle="Benefit#1 Description" prompt="Benefit Description for Entry #1 is listed here." sqref="J72:J73 J23:J24 J68:J69 J28:J29 J33:J34 J38:J39 J48:J49 J43:J44 J52:J53 J56:J57 J60:J61 J64:J65 J76:J77 J80:J81 J84:J85 J88:J89 J92:J93 J96:J97 J100:J101 J104:J105 J108:J109 J112:J113 J116:J117 J120:J121 J124:J125 J128:J129 J132:J133 J136:J137 J140:J141 J144:J145 J148:J149 J152:J153 J156:J157 J160:J161 J164:J165 J168:J169 J172:J173 J176:J177 J180:J181 J184:J185 J188:J189 J192:J193 J196:J197 J200:J201 J204:J205 J208:J209 J212:J213 J216:J217 J220:J221 J224:J225 J228:J229 J232:J233 J236:J237 J240:J241 J244:J245 J248:J249 J252:J253 J256:J257 J260:J261 J264:J265 J268:J269 J272:J273 J276:J277 J280:J281 J284:J285 J288:J289 J292:J293 J296:J297 J300:J301 J304:J305 J308:J309 J312:J313 J18:J19 J340 J316 J352:J353 J320:J321 J332:J333 J356:J357 J324:J325 J328:J329 J336 J344 J372 J376:J377 J360:J361 J364:J365 J368:J369 J382:J383 J386:J387 J348:J349 J398:J399 J390:J391 J394:J395 J402:J403 J406:J407 J410:J411 J414:J415 J418:J419 J422:J423 J426:J427 J430:J431 J434:J435 J438:J439 J442:J443 J446:J447 J450:J451 J454:J455 J458:J459 J462:J463 J514:J515 J470:J471 J466:J467 J474:J475 J478:J479 J482:J483 J486:J487 J522:J523 J490:J491 J494:J495 J502:J503 J506:J507 J510:J511 J518:J519 J526:J527 J530:J531 J534:J535 J498:J499 J538:J539 J542:J543 J546:J547 J550:J551 J554:J555 J558:J559 J562:J563 J566:J567 J570:J571 J574:J575 J578:J579 J582:J583 J586:J587 J590:J591 J594:J595 J598:J599 J602:J603 J606:J607 J610:J611 J622:J623 J626:J627 J630:J631 J634:J635 J638:J639 J614:J615 J659:J660 J651:J652 J655:J656 J663:J664 J618:J619 J667:J668 J671:J672 J675:J676 J679:J680 J683:J684 J688:J689 J692:J693 J642:J643 J647:J648 J696:J697 J707:J708 J713:J714 J717:J718 J721:J722 J726:J727 J730:J731 J734:J735 J738:J739 J743:J744 J748:J749 J754:J755 J701:J702 J758:J759 J762:J763 J770:J771 J774:J775 J778:J779 J782:J783 J786:J787 J790:J791 J794:J795 J798:J799 J802:J803 J806:J807 J810:J811 J814:J815 J766:J767 J822:J823 J818:J819 J826:J827 J834:J835 J830:J831 J838:J839 J842 J846 J850 J854:J855 J858:J859 J862:J863 J866:J867 J870:J871 J874:J875 J945:J946 J951:J952 J878:J879 J884:J885 J894:J895 J898:J899 J890:J891 J902:J903 J906:J907 J910:J911 J939:J940 J916:J917 J920:J921 J924 J928 J932:J933 J955:J956 J959:J960"/>
    <dataValidation allowBlank="1" showInputMessage="1" showErrorMessage="1" promptTitle="Travel Date(s)" prompt="List the dates of travel here expressed in the format MM/DD/YYYY-MM/DD/YYYY." sqref="F27 F75 F71 F37 F32 F42 F51 F47 F55 F59 F63 F67 F79 F83 F87 F91 F95 F99 F103 F107 F111 F115 F119 F123 F127 F131 F135 F139 F143 F147 F151 F155 F159 F163 F167 F171 F175 F179 F183 F187 F191 F195 F199 F203 F207 F211 F215 F219 F223 F227 F287 F231 F235 F239 F243 F247 F251 F255 F259 F263 F267 F271 F275 F279 F283 F291 F295 F299 F303 F307 F311 F315 F22 F323 F335 F359 F347 F351 F355 F327 F331 F371 F375 F379 F363 F367 F385 F389 F393 F397 F401 F405 F413 F409 F417 F421 F425 F429 F433 F437 F441 F445 F449 F453 F457 F461 F465 F469 F473 F477 F485 F489 F493 F501 F509 F513 F517 F521 F525 F529 F533 F497 F662 F621 F537 F541 F545 F549 F553 F557 F561 F565 F569 F573 F577 F581 F585 F589 F593 F597 F601 F605 F609 F613 F617 F666 F625 F629 F633 F637 F695 F654 F505 F658 F670 F674 F678 F682 F687 F691 F641 F646 F650 F700 F706 F712 F716 F720 F725 F729 F733 F737 F742 F747 F753 F757 F761 F765 F769 F773 F777 F781 F785 F789 F793 F797 F801 F805 F809 F813 F817 F821 F825 F829 F837 F833 F841 F849 F853 F857 F861 F865 F869 F873 F877 F948:F950 F962 F881 F893 F887 F897 F901 F913 F905 F909 F942:F944 F919 F923 F927 F931 F954 F958 F935"/>
    <dataValidation type="date" allowBlank="1" showInputMessage="1" showErrorMessage="1" errorTitle="Data Entry Error" error="Please enter date using MM/DD/YYYY" promptTitle="Event Ending Date" prompt="List Event ending date here using the format MM/DD/YYYY." sqref="D27 D75 D71 D32 D37 D42 D51 D47 D55 D59 D63 D67 D79 D83 D87 D91 D95 D99 D103 D107 D111 D115 D119 D123 D127 D131 D135 D139 D143 D147 D151 D155 D159 D163 D167 D171 D175 D179 D183 D187 D191 D195 D199 D203 D207 D211 D215 D219 D223 D227 D287 D231 D235 D239 D243 D247 D251 D255 D259 D263 D267 D271 D275 D279 D283 D291 D295 D299 D303 D307 D311 D315 D22 D323 D335 D359 D347 D351 D355 D327 D331 D371 D375 D379 D363 D367 D385 D343 D389 D393 D397 D401 D405 D409 D413 D417 D421 D425 D429 D433 D437 D441 D445 D449 D453 D457 D461 D465 D469 D473 D477 D481 D485 D489 D493 D501 D509 D513 D517 D521 D525 D529 D533 D497 D662 D621 D537 D541 D545 D549 D553 D557 D561 D565 D569 D573 D577 D581 D585 D589 D593 D597 D601 D605 D609 D613 D617 D666 D625 D629 D633 D637 D695 D654 D505 D658 D670 D674 D678 D682 D687 D691 D641 D646 D650 D700 D706 D712 D716 D720 D725 D729 D733 D737 D742 D747 D753 D757 D761 D765 D769 D773 D777 D781 D785 D789 D793 D797 D801 D805 D809 D813 D817 D821 D825 D829 D837 D833 D841 D857 D861 D865 D869 D873 D877 D948:D950 D962 D881 D893 D887 D897 D901 D913 D905 D909 D942:D944 D919 D923 D927 D931 D954 D958 D935">
      <formula1>40179</formula1>
      <formula2>73051</formula2>
    </dataValidation>
    <dataValidation allowBlank="1" showInputMessage="1" showErrorMessage="1" promptTitle="Event Sponsor" prompt="List the event sponsor here." sqref="C27 C75 C71 C32 C37 C42 C51 C47 C55 C59 C63 C67 C79 C83 C87 C91 C95 C99 C103 C107 C111 C115 C119 C123 C127 C131 C22 C323 C335 C359 C343 C351 C355 C327 C331 C371 C375 C379 C363 C367 C385 C389 C393 C397 C401 C405 C409 C413 C417 C421 C425 C429 C433 C437 C441 C445 C449 C453 C457 C461 C465 C469 C473 C477 C481 C485 C489 C493 C501 C509 C513 C517 C521 C525 C529 C533 C497 C662 C617 C537 C541 C545 C549 C553 C557 C561 C565 C569 C573 C577 C581 C585 C589 C593 C597 C601 C605 C609 C613 G579 C666 C621 C629 C633 C637 C695 C505 C625 C654 C658 C670 C674 C678 C682 C687 C691 C641 C646 C650 C700 C702 C712 C716 C720 C725 C729 C733 C737 C742 C747 C753 C757 C706 C761 C765 C769 C773 C777 C781 C785 C789 C793 C797 C801 C805 C809 C813 C817 C821 C825 C829 C833 C837 C841 C849 C853 C857 C861 C865 C869 C873 C877 C948:C950 C962 C881 C893 C887 C897 C901 C913 C905 C909 C942:C944 C919 C923 C927 C931 C954 C958 C935"/>
    <dataValidation allowBlank="1" showInputMessage="1" showErrorMessage="1" promptTitle="Traveler Title" prompt="List traveler's title here." sqref="B27 B75 B71 B32 B37 B42 B51 B47 B55 B59 B63 B67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22 B323 B335 B359 B347 B351 B355 B327 B331 B343 B375 B379 B363 B367 B385 B413 B389 B393 B397 B401 B405 B409 B371 B417 B421 B425 B429 B433 B437 B441 B445 B449 B453 B457 B461 B465 B469 B473 B477 B481 B485 B489 B497 B501 B509 B513 B517 B521 B525 B529 B533 B493 B662 B617 B537 B541 B545 B549 B505 B557 B561 B565 B569 B573 B577 B581 B585 B589 B593 B597 B601 B605 B609 B613 B553 B666 B621 B629 B633 B637 B695 B654 B625 B658 B670 B674 B678 B682 B687 B691 B641 B646 B650 B706 B712 B716 B720 B725 B729 B733 B737 B742 B747 B753 B757 B761 B765 B769 B773 B777 B781 B785 B789 B793 B797 B801 B805 B809 B813 B817 B821 B825 B829 B833 B837 B841 B849 B853 B857 B861 B865 B869 B873 B877 B948:B950 B962 B881 B887 B893 B897 B901 B905 B909 B913 B942:B944 B919 B923 B927 B931 B954 B958 B935"/>
    <dataValidation allowBlank="1" showInputMessage="1" showErrorMessage="1" promptTitle="Location " prompt="List location of event here." sqref="F73 F24 F69 F29 F34 F39 F49 F44 F53 F57 F61 F65 F77 F81 F85 F89 F93 F97 F101 F105 F109 F113 F117 F121 F125 F129 F133 F137 F141 F145 F149 F153 F157 F161 F165 F169 F173 F177 F181 F185 F189 F193 F197 F201 F205 F209 F213 F217 F221 F225 F285 F229 F233 F237 F241 F245 F249 F253 F257 F261 F265 F269 F273 F277 F281 F289 F293 F297 F301 F305 F309 F313 F19 F357 F321 F325 F383 F349 F353 F329 F333 F369 F373 F377 F361 F365 F387 F391 F395 F403 F407 F411 F399 F415 F419 F423 F427 F431 F435 F439 F443 F447 F451 F455 F459 F463 F519 F471 F475 F479 F483 F487 F481 F491 F499 F507 F511 F515 F467 F523 F527 F531 F495 F660 F619 F535 F539 F543 F547 F551 F555 F559 F563 F567 F571 F503 F579 F583 F587 F591 F595 F599 F603 F607 F611 F615 F664 F623 F627 F631 F635 F639 F652 F575 F656 F668 F672 F676 F680 F684 F689 F693 F643 F648 F702 F708 F714 F718 F722 F727 F731 F735 F739 F744 F749 F755 F697 F763 F759 F771 F775 F779 F783 F787 F791 F795 F799 F803 F807 F811 F815 F767 F823 F819 F831 F835 F827 F839 F855 F859 F863 F867 F871 F875 F946 F952 F879 F891 F885 F895 F899 F903 F911 G915 F907 F940 F917 F921 F933 F956 F960"/>
    <dataValidation type="date" allowBlank="1" showInputMessage="1" showErrorMessage="1" errorTitle="Text Entered Not Valid" error="Please enter date using standardized format MM/DD/YYYY." promptTitle="Event Beginning Date" prompt="Insert event beginning date using the format MM/DD/YYYY here._x000a_" sqref="D73 D24 D69 D29 D34 D39 D49 D44 D53 D57 D61 D65 D77 D81 D85 D89 D93 D97 D101 D105 D109 D113 D117 D121 D125 D129 D133 D137 D141 D145 D149 D153 D157 D161 D165 D169 D173 D177 D181 D185 D189 D193 D197 D201 D205 D209 D213 D217 D221 D225 D285 D229 D233 D237 D241 D245 D249 D253 D257 D261 D265 D269 D273 D277 D281 D289 D293 D297 D301 D305 D309 D313 D19 D361 D321 D325 D349 D353 D357 D329 D333 D341 D373 D377 D365 D369 D383 D345 D387 D391 D395 D403 D407 D411 D399 D415 D419 D423 D427 D431 D435 D439 D443 D447 D451 D455 D459 D463 D519 D471 D475 D479 D483 D487 D491 D499 D507 D511 D515 D467 D523 D527 D531 D495 D660 D619 D535 D539 D543 D547 D551 D555 D559 D563 D567 D571 D575 D579 D583 D587 D591 D595 D599 D603 D607 D611 D615 D664 D623 D627 D631 D635 D639 D652 D503 D656 D668 D672 D676 D680 D684 D689 D693 D643 D648 D702 D708 D714 D718 D722 D727 D731 D735 D739 D744 D749 D755 D697 D763 D759 D771 D775 D779 D783 D787 D791 D795 D799 D803 D807 D811 D815 D767 D823 D819 D827 D835 D831 D839 D855 D859 D863 D867 D871 D875 D946 D952 D879 D891 D885 D895 D899 D903 D911 D907 C915:E915 D940 D917 D921 D933 D956 D960">
      <formula1>40179</formula1>
      <formula2>73051</formula2>
    </dataValidation>
    <dataValidation allowBlank="1" showInputMessage="1" showErrorMessage="1" promptTitle="Event Description" prompt="Provide event description (e.g. title of the conference) here." sqref="C73 C24 C69 C29 C34 C39 C49 C44 C53 C57 C61 C65 C77 C81 C85 C89 C93 C97 C101 C105 C109 C113 C117 C121 C125 C129 C133 C135 C137 C139 C141 C143 C145 C147 C149 C151 C153 C155 C157 C159 C161 C163 C165 C167 C169 C171 C173 C175 C177 C179 C181 C183 C185 C187 C189 C191 C193 C195 C197 C199 C201 C203 C205 C207 C209 C211 C213 C215 C217 C219 C221 C223 C225 C285 C287 C227 C229 C231 C233 C235 C237 C239 C241 C243 C245 C247 C249 C251 C253 C255 C257 C259 C261 C263 C265 C267 C269 C271 C273 C275 C277 C279 C281 C283 C289 C291 C293 C295 C297 C299 C301 C303 C305 C307 C309 C311 C313 C315 C19 C357 C321 C325 C383 C349 C353 C329 C333 C369 C373 C377 C361 C365 C387 C391 C395 C403 C407 C411 C399 C415 C419 C423 C427 C431 C435 C439 C443 C447 C451 C455 C459 C463 C519 C471 C475 C479 C483 C487 C491 C499 C507 C511 C515 C467 C523 C527 C531 C495 C660 C619 C535 C539 C543 C547 C551 C555 C559 C503 C567 C571 C563 C579 C583 C587 C591 C595 C599 C603 C607 C611 C615 C664 C623 C627 C631 C635 C639 C652 C575 C656 C668 C672 C676 C680 C684 C689 C693 C643 C648 C697 C708 C714 C718 C722 C727 C731 C735 C739 C744 C749 C755 C759 C763 C771 C775 C779 C783 C787 C791 C795 C799 C803 C807 C811 C815 C767 C823 C819 C827 C835 C831 C839 C847 C851 C855 C859 C863 C867 C871 C875 C946 C952 C879 C891 C885 C895 C899 C903 C911 B915 C907 C940 C917 C921 C933 C956 C960"/>
    <dataValidation allowBlank="1" showInputMessage="1" showErrorMessage="1" promptTitle="Traveler Name " prompt="List traveler's first and last name here." sqref="B24 B19 B321 B325 B373 B377 B383 B399 B415 B427 B435 B467 B643 B697 B700 B759 B763 B767 B819 B827 B839 B847 B871 B875 B946 B952 B879 B885 B891 B895 B899 B903 B907 B911 B940 B917 B921 B956 B960"/>
    <dataValidation allowBlank="1" showInputMessage="1" showErrorMessage="1" promptTitle="Next Traveler Name " prompt="List traveler's first and last name here." sqref="B73 B69 B29 B34 B39 B49 B44 B53 B57 B61 B65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61 B333 B357 B349 B353 B369 B365 B329 B387 B391 B395 B403 B411 B407 B419 B423 B431 B439 B443 B447 B451 B455 B459 B463 B471 B475 B479 B483 B487 B495 B499 B503 B507 B511 B515 B519 B523 B527 B531 B491 B660 B615 B664 B535 B539 B543 B547 B652 B555 B559 B563 B567 B571 B551 B579 B583 B587 B591 B595 B599 B603 B607 B611 B575 B619 B627 B631 B635 B639 B656 B623 B668 B672 B676 B680 B684 B689 B693 B648 B702 B708 B714 B718 B722 B727 B731 B735 B739 B744 B749 B755 B771 B775 B779 B783 B787 B791 B795 B799 B803 B807 B811 B815 B823 B831 B835 B851 B855 B859 B863 B867 B933"/>
  </dataValidations>
  <hyperlinks>
    <hyperlink ref="D11" r:id="rId1"/>
  </hyperlinks>
  <printOptions horizontalCentered="1" verticalCentered="1"/>
  <pageMargins left="0.5" right="0.5" top="0.3" bottom="0.4" header="0.3" footer="0.3"/>
  <pageSetup scale="77"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AEF1471629B746B25A2D1F9EFE16D6" ma:contentTypeVersion="" ma:contentTypeDescription="Create a new document." ma:contentTypeScope="" ma:versionID="f9b81e619fbd06a39dd3831305c8d5ac">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6D68A1-783D-4E9E-ACA1-61F444F2A1C1}">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0C81FFB-2CD1-4398-BA62-4B6BCCB7E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BB13763-3264-4F11-9453-A1DD6682DC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DAF</vt:lpstr>
      <vt:lpstr>DAF!Print_Area</vt:lpstr>
    </vt:vector>
  </TitlesOfParts>
  <Company>U.S. Air Force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2022-12-05T19:44:35Z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0x010100F4AEF1471629B746B25A2D1F9EFE16D6</vt:lpwstr>
  </property>
</Properties>
</file>