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1353 Travel Reports\2022\2022\DEPARTMENT OF HEALTH &amp; HUMAN SERVICES\NOVEMBER\"/>
    </mc:Choice>
  </mc:AlternateContent>
  <bookViews>
    <workbookView xWindow="0" yWindow="0" windowWidth="28800" windowHeight="13020"/>
  </bookViews>
  <sheets>
    <sheet name="HHS Submission" sheetId="1" r:id="rId1"/>
  </sheets>
  <externalReferences>
    <externalReference r:id="rId2"/>
  </externalReferences>
  <definedNames>
    <definedName name="_xlnm._FilterDatabase" localSheetId="0" hidden="1">'HHS Submission'!$B$18:$M$127</definedName>
    <definedName name="Others" localSheetId="0">'HHS Submission'!$J$17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90" i="1" l="1"/>
  <c r="K290" i="1"/>
  <c r="M289" i="1"/>
  <c r="M288" i="1"/>
  <c r="M287" i="1"/>
  <c r="M290" i="1" s="1"/>
  <c r="M286" i="1"/>
  <c r="B283" i="1"/>
  <c r="B278" i="1"/>
  <c r="B273" i="1"/>
  <c r="B268" i="1"/>
  <c r="B263" i="1"/>
  <c r="B258" i="1"/>
  <c r="B253" i="1"/>
  <c r="B248" i="1"/>
  <c r="B243" i="1"/>
  <c r="B238" i="1"/>
  <c r="B233" i="1"/>
  <c r="B228" i="1"/>
  <c r="B223" i="1"/>
  <c r="B218" i="1"/>
  <c r="B213" i="1"/>
  <c r="B208" i="1"/>
  <c r="B203" i="1"/>
  <c r="B198" i="1"/>
  <c r="B193" i="1"/>
  <c r="B188" i="1"/>
  <c r="B183" i="1"/>
  <c r="B178" i="1"/>
  <c r="B173" i="1"/>
  <c r="B168" i="1"/>
  <c r="B163" i="1"/>
  <c r="B158" i="1"/>
  <c r="B153" i="1"/>
  <c r="B148" i="1"/>
  <c r="B143" i="1"/>
  <c r="B138" i="1"/>
  <c r="M133" i="1"/>
  <c r="M132" i="1"/>
  <c r="M131" i="1"/>
  <c r="M130" i="1"/>
  <c r="B127" i="1"/>
  <c r="B122" i="1"/>
  <c r="B117" i="1"/>
  <c r="B112" i="1"/>
  <c r="B107" i="1"/>
  <c r="B102" i="1"/>
  <c r="B97" i="1"/>
  <c r="B92" i="1"/>
  <c r="B87" i="1"/>
  <c r="B82" i="1"/>
  <c r="B77" i="1"/>
  <c r="B72" i="1"/>
  <c r="B67" i="1"/>
  <c r="B62" i="1"/>
  <c r="B57" i="1"/>
  <c r="B52" i="1"/>
  <c r="B47" i="1"/>
  <c r="B42" i="1"/>
  <c r="B37" i="1"/>
  <c r="B32" i="1"/>
  <c r="B27" i="1"/>
  <c r="B22" i="1"/>
</calcChain>
</file>

<file path=xl/sharedStrings.xml><?xml version="1.0" encoding="utf-8"?>
<sst xmlns="http://schemas.openxmlformats.org/spreadsheetml/2006/main" count="1305" uniqueCount="341">
  <si>
    <t>X</t>
  </si>
  <si>
    <r>
      <rPr>
        <b/>
        <sz val="10"/>
        <rFont val="Arial"/>
        <family val="2"/>
      </rPr>
      <t>OGE Form-1353</t>
    </r>
    <r>
      <rPr>
        <sz val="10"/>
        <rFont val="Arial"/>
        <family val="2"/>
      </rPr>
      <t xml:space="preserve">
(OGE-Approved Alternative for SF-326)
February 2011</t>
    </r>
  </si>
  <si>
    <t>1353 Travel Report for [REPLACE  WITH REPORTING AGENCY NAME], [REPLACE WITH SUB-AGENCY NAME] for the reporting period [MARK REPORTING PERIOD]</t>
  </si>
  <si>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</si>
  <si>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</si>
  <si>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</si>
  <si>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</si>
  <si>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</si>
  <si>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</si>
  <si>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Health and Human Services </t>
  </si>
  <si>
    <t>REPORTING PERIOD:  October21-March22</t>
  </si>
  <si>
    <t>REPORTING PERIOD: April22-Sept22</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</si>
  <si>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</si>
  <si>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</si>
  <si>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</si>
  <si>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</si>
  <si>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</si>
  <si>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</si>
  <si>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</si>
  <si>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</si>
  <si>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</si>
  <si>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</si>
  <si>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</si>
  <si>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</si>
  <si>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</si>
  <si>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</si>
  <si>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</si>
  <si>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</si>
  <si>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</si>
  <si>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</si>
  <si>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</si>
  <si>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</si>
  <si>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</si>
  <si>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</si>
  <si>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</si>
  <si>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</si>
  <si>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</si>
  <si>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</si>
  <si>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Meals</t>
  </si>
  <si>
    <t>Secretary</t>
  </si>
  <si>
    <t>Asia-Pacific Forum</t>
  </si>
  <si>
    <t xml:space="preserve">                    </t>
  </si>
  <si>
    <t>8/11/2011-8/13/2011</t>
  </si>
  <si>
    <t>Others</t>
  </si>
  <si>
    <t>TANUM0Q8QL</t>
  </si>
  <si>
    <t>RZESZOTARSKI, PETER MARK</t>
  </si>
  <si>
    <t xml:space="preserve">In order to maintain my status as the federal representative on the EMAP Technical Committee, I need to stay current as an EMAP Assessor / EMAP Assessment Team Lead each year. Maintaining currency in this role also ensures that CDCâ??s own preparations for re-accreditation of its Emergency Management Program stays aligned to the current Standard. </t>
  </si>
  <si>
    <t>SEATTLE, WASHINGTON</t>
  </si>
  <si>
    <t>EMERGENCY MANAGEMENT ACCREDITA</t>
  </si>
  <si>
    <t>10/01/2021 - 10/01/2021</t>
  </si>
  <si>
    <t>TANUM0Q7FT</t>
  </si>
  <si>
    <t>Patel, Minal K</t>
  </si>
  <si>
    <t>To assist WHO with leading the covid-19 vaccine effectiveness and impact workstream</t>
  </si>
  <si>
    <t>GENEVA, SWITZERLAND</t>
  </si>
  <si>
    <t>WORLD HEALTH ORGANIZATION</t>
  </si>
  <si>
    <t>10/02/2021 - 01/01/2022</t>
  </si>
  <si>
    <t>TANUM0RC93</t>
  </si>
  <si>
    <t>DAMON, SHAWNELL D</t>
  </si>
  <si>
    <t>Will depart on June 14th from Tucson, AZ to Santa Fe, NM.  Purpose:Fellows will immerse
themselves i</t>
  </si>
  <si>
    <t>SANTA FE, NM</t>
  </si>
  <si>
    <t>HEAL Initiative, University of</t>
  </si>
  <si>
    <t>06/14/2022 - 06/18/2022</t>
  </si>
  <si>
    <t>TANUM0R5CD</t>
  </si>
  <si>
    <t>KETTERING, CHELSEA L</t>
  </si>
  <si>
    <t>Will depart from residence of Broomfield, CO to travel to Synergia Ranch Retreat Center (TDY site) v</t>
  </si>
  <si>
    <t>ALBUQUERQUE, NM</t>
  </si>
  <si>
    <t>06/14/2022 - 06/19/2022</t>
  </si>
  <si>
    <t>TANUM0R5SS</t>
  </si>
  <si>
    <t>Sells, Noelani</t>
  </si>
  <si>
    <t>Departing from residence Rough Rock, AZ. Will be attending the HEAL Initiative Fellowship training o</t>
  </si>
  <si>
    <t>SANTA CRUZ, CA</t>
  </si>
  <si>
    <t>07/05/2022 - 07/17/2022</t>
  </si>
  <si>
    <t>TANUM0R6UI</t>
  </si>
  <si>
    <t>NEZ, SHANNA R</t>
  </si>
  <si>
    <t>Departing from residence Chinle, AZ to attend the HEAL Initiative Fellowship training July 5-17, 202</t>
  </si>
  <si>
    <t>07/09/2022 - 07/17/2022</t>
  </si>
  <si>
    <t>TANUM0QXJ2</t>
  </si>
  <si>
    <t>DIXON, CARA</t>
  </si>
  <si>
    <t>NOTE:  The airlines Delta had changed flights due to bad weather and was not able to get a flight ou</t>
  </si>
  <si>
    <t>CHICAGO, IL</t>
  </si>
  <si>
    <t>Department of Veterans Affairs</t>
  </si>
  <si>
    <t>04/25/2022 - 05/02/2022</t>
  </si>
  <si>
    <t>TANUM0QUWG</t>
  </si>
  <si>
    <t>Pope, Damon J</t>
  </si>
  <si>
    <t>Civilian driving government vehicle to Grande Ronde, OR for in-kind travel, travel dates 4/27/2022 -</t>
  </si>
  <si>
    <t>GRAND RONDE, OR</t>
  </si>
  <si>
    <t>GRAND RONDE HLTH  WELLNESS</t>
  </si>
  <si>
    <t>04/27/2022 - 04/28/2022</t>
  </si>
  <si>
    <t>TANUM0RK1S</t>
  </si>
  <si>
    <t>SALIGAN, LEOREY NAGAC</t>
  </si>
  <si>
    <t>Dr. Leo Saligan has been invited to be a part of a panel discussion in New York, Travel starts on Ju</t>
  </si>
  <si>
    <t>NEW YORK, NY</t>
  </si>
  <si>
    <t xml:space="preserve">PHILIPPINE NURSES ASSOCIATION </t>
  </si>
  <si>
    <t>07/07/2022 - 07/10/2022</t>
  </si>
  <si>
    <t>TANUM0R3PJ</t>
  </si>
  <si>
    <t>ECKSTEIN, DAVID J</t>
  </si>
  <si>
    <t xml:space="preserve">Sponsored travel to participate in the Professional Patient Advocates in the Life Sciences training </t>
  </si>
  <si>
    <t>SIOUX FALLS, SD</t>
  </si>
  <si>
    <t>PROFESSIONAL PATIENT ADVOCATES</t>
  </si>
  <si>
    <t>05/17/2022 - 05/20/2022</t>
  </si>
  <si>
    <t>TANUM0S1JK</t>
  </si>
  <si>
    <t>SARTORELLI, VITTORIO</t>
  </si>
  <si>
    <t>Voucher Comments: 9/10 Uber Home to IAD $57.53; 9/14 Boat Transfer to Conference Dinner location $65</t>
  </si>
  <si>
    <t>BASEL, CHEMILAN, ITA</t>
  </si>
  <si>
    <t>UNIVERSITY OF BASEL</t>
  </si>
  <si>
    <t>09/10/2022 - 09/18/2022</t>
  </si>
  <si>
    <t>TANUM0RJIA</t>
  </si>
  <si>
    <t>DAVIS, JEREMY L</t>
  </si>
  <si>
    <t>The University of Milan has invited Dr. Davis to present at the 2nd  Milan Cancer Congress. The conf</t>
  </si>
  <si>
    <t>MILAN, ITA</t>
  </si>
  <si>
    <t>UNIVERSITY OF MILAN</t>
  </si>
  <si>
    <t>09/21/2022 - 09/25/2022</t>
  </si>
  <si>
    <t>TANUM0RCJH</t>
  </si>
  <si>
    <t>CHEN, ALICE P</t>
  </si>
  <si>
    <t xml:space="preserve">Dr. Chen is invited to speak at the Precision Medicine and Functional Genomics 2022 meeting (PMFG), </t>
  </si>
  <si>
    <t>DOHA, QAT</t>
  </si>
  <si>
    <t>SIDRA MEDICINE</t>
  </si>
  <si>
    <t>09/21/2022 - 09/27/2022</t>
  </si>
  <si>
    <t>TANUM0QXJZ</t>
  </si>
  <si>
    <t>CHESLER, ALEXANDER THEODORE</t>
  </si>
  <si>
    <t>Dr. Alex Chesler will give a talk as a speaker at the Advances in Pain being held at The Cure in New</t>
  </si>
  <si>
    <t>NEW YORK ACADEMY OF SCIENCES</t>
  </si>
  <si>
    <t>05/02/2022 - 05/05/2022</t>
  </si>
  <si>
    <t>TANUM0RDHX</t>
  </si>
  <si>
    <t>VIBOUD, CECILE GEORGE</t>
  </si>
  <si>
    <t>Traveler was invited to visit the Brotman Baty Institute to work on collaborative projects focused o</t>
  </si>
  <si>
    <t>SEATTLE, WA</t>
  </si>
  <si>
    <t>UNIVERSITY OF WASHINGTON AT SE</t>
  </si>
  <si>
    <t>06/26/2022 - 06/30/2022</t>
  </si>
  <si>
    <t>TANUM0QNZI</t>
  </si>
  <si>
    <t>GLANCY, BRIAN P</t>
  </si>
  <si>
    <t>Dr. Glancy will attend and speak at the American Physiological Society (APS) Annual Meeting at Exper</t>
  </si>
  <si>
    <t>PHILADELPHIA, PA</t>
  </si>
  <si>
    <t>FEDERATION OF AMERICAN SOCIETI</t>
  </si>
  <si>
    <t>04/02/2022 - 04/05/2022</t>
  </si>
  <si>
    <t>TANUM0R81D</t>
  </si>
  <si>
    <t>RODRIQUEZ, ERIK JOSEPH</t>
  </si>
  <si>
    <t>This travel is not a conference because it meets the following mission exemption: Scientific meeting</t>
  </si>
  <si>
    <t>UNIVERSITY OF NEW MEXICO</t>
  </si>
  <si>
    <t>06/22/2022 - 06/25/2022</t>
  </si>
  <si>
    <t>TANUM0QM6X</t>
  </si>
  <si>
    <t>DUNBAR, CYNTHIA E</t>
  </si>
  <si>
    <t xml:space="preserve">*PLEASE NOTE: This travel is submitted late because I was waiting on the approved TRAC request from </t>
  </si>
  <si>
    <t>PORTLAND, OR</t>
  </si>
  <si>
    <t>AMERICAN ASSOCIATION OF IMMUNO</t>
  </si>
  <si>
    <t>05/06/2022 - 05/08/2022</t>
  </si>
  <si>
    <t>TANUM0RD8F</t>
  </si>
  <si>
    <t>MANNES, ANDREW J</t>
  </si>
  <si>
    <t>Dr. Mannes will present and attend the RTX lecture at the Pennsylvania Pain Society on 6/10 and 6/11</t>
  </si>
  <si>
    <t>MINNEAPOLIS, MNPITTSBURGH, PA</t>
  </si>
  <si>
    <t>COLLEGE ON PROBLEMS OF DRUG DEPENNSYLVANIA PAIN SOCIETY LONG</t>
  </si>
  <si>
    <t>06/09/2022 - 06/13/2022</t>
  </si>
  <si>
    <t>TANUM0RDJH</t>
  </si>
  <si>
    <t>BYRNE, KAREN M</t>
  </si>
  <si>
    <t>Karen Byrne is the education coordinator of the Specialist in Blood Banking (SBB) program in the Dep</t>
  </si>
  <si>
    <t>FORT LAUDERDALE, FL</t>
  </si>
  <si>
    <t>COMMISSION ON ACCREDITATION OF</t>
  </si>
  <si>
    <t>07/14/2022 - 07/17/2022</t>
  </si>
  <si>
    <t>TANUM0S5S4</t>
  </si>
  <si>
    <t>O GRADY, NAOMI P</t>
  </si>
  <si>
    <t>To attend the Review Board questions  from 9/13-15/2022 in Philadelphia, PA.</t>
  </si>
  <si>
    <t>AMERICAN BOARD OF INTERNAL MED</t>
  </si>
  <si>
    <t>09/13/2022 - 09/15/2022</t>
  </si>
  <si>
    <t>TANUM0QQ1T</t>
  </si>
  <si>
    <t>COHEN FIX, ORNA</t>
  </si>
  <si>
    <t>Dr. Cohen-Fix is a sponsored invited Guest Speaker at the American Society for Biochemistry and Mole</t>
  </si>
  <si>
    <t>AMERICAN SOCIETY FOR BIOCHEMIS</t>
  </si>
  <si>
    <t>BENEFIT</t>
  </si>
  <si>
    <t>TOTAL</t>
  </si>
  <si>
    <t>Input Lines</t>
  </si>
  <si>
    <t>Output Forms</t>
  </si>
  <si>
    <t>TANUM0QUGO</t>
  </si>
  <si>
    <t>GOLDBACH MANSKY, RAPHAELA T</t>
  </si>
  <si>
    <t xml:space="preserve">Dr. Raphaela Goldbach-Mansky will be traveling to Charleston, South Carolina for the DCRI symposium </t>
  </si>
  <si>
    <t>CHARLESTON, SC</t>
  </si>
  <si>
    <t>MEDICAL UNIVERSITY OF SOUTH CA</t>
  </si>
  <si>
    <t>04/07/2022 - 04/08/2022</t>
  </si>
  <si>
    <t>TANUM0R9U0</t>
  </si>
  <si>
    <t>Dr. Raphaela Goldbach Mansky has been invited to attend the Lineberger Cancer Center Meeting sponsor</t>
  </si>
  <si>
    <t>ANCHORAGE, AK</t>
  </si>
  <si>
    <t>LINEBERGER COMPREHENSIVE CANCE</t>
  </si>
  <si>
    <t>06/05/2022 - 06/08/2022</t>
  </si>
  <si>
    <t>TANUM0QR5M</t>
  </si>
  <si>
    <t>HICKMAN, HEATHER D</t>
  </si>
  <si>
    <t xml:space="preserve">Dr. Heather Hickman has been invited to participate in the Pathology Grand Rounds at the University </t>
  </si>
  <si>
    <t>IOWA CITY, IA</t>
  </si>
  <si>
    <t>UNIVERSITY OF IOWA</t>
  </si>
  <si>
    <t>04/06/2022 - 04/07/2022</t>
  </si>
  <si>
    <t>TANUM0QW9M</t>
  </si>
  <si>
    <t>MARQUES, ADRIANA R</t>
  </si>
  <si>
    <t xml:space="preserve">Dr. Adriana Marques has been invited to participate in the Tick-Borne Disease Medical Symposium for </t>
  </si>
  <si>
    <t>SOUTHAMPTON, NY</t>
  </si>
  <si>
    <t>STONY BROOK UNIVERSITY SOUTHAM</t>
  </si>
  <si>
    <t>05/18/2022 - 05/20/2022</t>
  </si>
  <si>
    <t>TANUM0RIUC</t>
  </si>
  <si>
    <t>MAYER BARBER, KATRIN D</t>
  </si>
  <si>
    <t>Dr. Mayer-Barber has been invited to speak at the 2022 Gordon Research Conference on Toxins and path</t>
  </si>
  <si>
    <t>BOSTON, MA</t>
  </si>
  <si>
    <t>GORDON RESEARCH CONFERENCES FR</t>
  </si>
  <si>
    <t>07/10/2022 - 07/15/2022</t>
  </si>
  <si>
    <t>TANUM0QUQK</t>
  </si>
  <si>
    <t>MAYER BARBER, KATRIN DORIS</t>
  </si>
  <si>
    <t>Dr. Mayer-Barber has been invited to speak at The PENN IFI Immunology Clloquium on April 5, 2022.
he</t>
  </si>
  <si>
    <t>UNIVERSITY OF PENNSYLVANIA</t>
  </si>
  <si>
    <t>04/04/2022 - 04/06/2022</t>
  </si>
  <si>
    <t>TANUM0RH13</t>
  </si>
  <si>
    <t>MYLES, IAN A</t>
  </si>
  <si>
    <t xml:space="preserve">Dr. Myles will present a talk at the Annual Eczema Expo in Seattle on July 7-10, 2022. The National </t>
  </si>
  <si>
    <t>NATIONAL ECZEMA ASSOCIATION</t>
  </si>
  <si>
    <t>TANUM0QYVX</t>
  </si>
  <si>
    <t>RAO, VEMULKONDA KONETI</t>
  </si>
  <si>
    <t>Dr. Vemulkonda Rao has been invited to attend the 5th International Primary Immunodeficiencies Congr</t>
  </si>
  <si>
    <t>[OTHER], PRT</t>
  </si>
  <si>
    <t>PHARMING HEALTHCARE</t>
  </si>
  <si>
    <t>04/25/2022 - 04/30/2022</t>
  </si>
  <si>
    <t>TANUM0R85U</t>
  </si>
  <si>
    <t>HSU, AMY P</t>
  </si>
  <si>
    <t>Amy Hsu has been invited to attend speak at the NOX Family NADPH Oxidases Gordon Research Conference</t>
  </si>
  <si>
    <t>WEST DOVER, VT</t>
  </si>
  <si>
    <t>GORDON RESEARCH CONFERENCES VE</t>
  </si>
  <si>
    <t>05/29/2022 - 06/03/2022</t>
  </si>
  <si>
    <t>TANUM0R54B</t>
  </si>
  <si>
    <t>DE RAVIN, SUK S</t>
  </si>
  <si>
    <t xml:space="preserve">Dr. DeRavin has been invited to present at the  ESHG European Society of Human Genetics conference  </t>
  </si>
  <si>
    <t>VIENNA, AUT</t>
  </si>
  <si>
    <t>EUROPEAN SOCIETY OF HUMAN GENE</t>
  </si>
  <si>
    <t>06/09/2022 - 06/14/2022</t>
  </si>
  <si>
    <t>TANUM0QTO5</t>
  </si>
  <si>
    <t>SU, HELEN C</t>
  </si>
  <si>
    <t>Dr. Su has been invited by the Human and Translational Immunology (HTI) section of the Immunobiology</t>
  </si>
  <si>
    <t>ORANGE, CT</t>
  </si>
  <si>
    <t>YALE UNIVERSITY NEW HAVEN CONN</t>
  </si>
  <si>
    <t>04/25/2022 - 04/27/2022</t>
  </si>
  <si>
    <t>TANUM0QVLJ</t>
  </si>
  <si>
    <t>NOTARANGELO, LUIGI DANIELE</t>
  </si>
  <si>
    <t>Dr. Notarangelo has been invited to present at the 5th International Primary Immunodeficiencies Cong</t>
  </si>
  <si>
    <t>INTERNATIONAL PATIENT ORGANISA</t>
  </si>
  <si>
    <t>04/26/2022 - 04/30/2022</t>
  </si>
  <si>
    <t>TANUM0QPKH</t>
  </si>
  <si>
    <t>LEDGERWOOD, JULIE E</t>
  </si>
  <si>
    <t>Dr. Julie Ledgerwood was invited to present at the Richard C. Staab, DO Memorial
Symposium, Oklahoma</t>
  </si>
  <si>
    <t>TULSA, OK</t>
  </si>
  <si>
    <t>OSTEOPATHIC FOUNDERS FOUNDATIO</t>
  </si>
  <si>
    <t>04/01/2022 - 04/03/2022</t>
  </si>
  <si>
    <t>TANUM0R184</t>
  </si>
  <si>
    <t>NGAI, JOHN J</t>
  </si>
  <si>
    <t xml:space="preserve">Dr. Ngai has been invited to attend and speak at the McKnight Conference on Neuroscience which will </t>
  </si>
  <si>
    <t>ASPEN, CO</t>
  </si>
  <si>
    <t>MCKNIGHT ENDOWMENT FUND FOR NE</t>
  </si>
  <si>
    <t>06/10/2022 - 06/13/2022</t>
  </si>
  <si>
    <t>TANUM0QS2G</t>
  </si>
  <si>
    <t>SCHOR, NINA FELICE</t>
  </si>
  <si>
    <t>Non-HHS travel approved in TOMS (T22000278) Dr. Schor has been selected to give the 2022 Presidentia</t>
  </si>
  <si>
    <t xml:space="preserve">AMERICAN ACADEMY OF NEUROLOGY </t>
  </si>
  <si>
    <t>04/01/2022 - 04/05/2022</t>
  </si>
  <si>
    <t>TANUM0RLW8</t>
  </si>
  <si>
    <t>The ABPN Board of Directors meets quarterly to set policy, monitor quality and effectiveness of inst</t>
  </si>
  <si>
    <t>[OTHER], AK</t>
  </si>
  <si>
    <t>AMERICAN BOARD OF PSYCHIATRY A</t>
  </si>
  <si>
    <t>07/13/2022 - 07/18/2022</t>
  </si>
  <si>
    <t>TANUM0QT3U</t>
  </si>
  <si>
    <t>SOLDATOS, ARIANE GRACE</t>
  </si>
  <si>
    <t xml:space="preserve">AMEND: 4-7-22:  Per supervisor approval Dr. Nath - the traveler will extend her trip to visit a NIH </t>
  </si>
  <si>
    <t>PORTLAND, ORSEATTLE, WA</t>
  </si>
  <si>
    <t>04/02/2022 - 04/09/2022</t>
  </si>
  <si>
    <t>TANUM0R445</t>
  </si>
  <si>
    <t>KHALIQ, ZAYD M</t>
  </si>
  <si>
    <t>Dr. Zayd Khaliq will be traveling to Dartmouth College, in Hanover, NH, as a presenter for the Depar</t>
  </si>
  <si>
    <t>HANOVER, NH</t>
  </si>
  <si>
    <t xml:space="preserve">DARTMOUTH COLLEGE HANOVER NEW </t>
  </si>
  <si>
    <t>05/05/2022 - 05/07/2022</t>
  </si>
  <si>
    <t>TANUM0R5EP</t>
  </si>
  <si>
    <t>Dr. Zayd Khaliq a senior investigator, has been invited to attend and present a talk at the Universi</t>
  </si>
  <si>
    <t>AURORA, CO</t>
  </si>
  <si>
    <t xml:space="preserve">UNIVERSITY OF COLORADO DENVER </t>
  </si>
  <si>
    <t>05/30/2022 - 06/01/2022</t>
  </si>
  <si>
    <t>TANUM0R61A</t>
  </si>
  <si>
    <t>ZENNO, ANNA</t>
  </si>
  <si>
    <t>June 2, 2022 - June 6, 2022. New Orleans, LA. Zenno, Anna. Dr. Zenno will present an abstract entitl</t>
  </si>
  <si>
    <t>NEW ORLEANS, LA</t>
  </si>
  <si>
    <t xml:space="preserve">AMERICAN DIABETES ASSOCIATION </t>
  </si>
  <si>
    <t>06/02/2022 - 06/06/2022</t>
  </si>
  <si>
    <t>TANUM0R57B</t>
  </si>
  <si>
    <t>ZIMMERBERG, JOSHUA JAY</t>
  </si>
  <si>
    <t>June 18 to June 21 Bilbao Spain, Dr. Zimmerberg will be a plenary speaker at the 8th International I</t>
  </si>
  <si>
    <t>BILBAO, ESP</t>
  </si>
  <si>
    <t>BIOPHYSICS INSTITUTE SPAINUNIVERSITY OF THE BASQUE COUNT</t>
  </si>
  <si>
    <t>06/18/2022 - 06/25/2022</t>
  </si>
  <si>
    <t>TANUM0QT8I</t>
  </si>
  <si>
    <t>BARON, JEFFREY</t>
  </si>
  <si>
    <t>6/10 to 6/14/2022 Atlanta, GA Dr. Jeff Baron attended the ENDO 2022 annual meeting and chaired a sym</t>
  </si>
  <si>
    <t>ATLANTA, GA</t>
  </si>
  <si>
    <t>ENDOCRINE SOCIETY WASHINGTON D</t>
  </si>
  <si>
    <t>06/10/2022 - 06/14/2022</t>
  </si>
  <si>
    <t>TANUM0QRLW</t>
  </si>
  <si>
    <t>LUI, CHUN KIN JULIAN</t>
  </si>
  <si>
    <t>6/10/2022-6/12/2022; Atlanta, GA; Chun Kin Julian Liu, Was invited to serve as a speaker for the Sym</t>
  </si>
  <si>
    <t>06/10/2022 - 06/12/2022</t>
  </si>
  <si>
    <t>TANUM0QQ9V</t>
  </si>
  <si>
    <t>LEIKIN, SERGEY L</t>
  </si>
  <si>
    <t>April 6 to 7, 2022  Chicago, IL  Dr. Leikin was invited to participate in the 21st Annual OI Foundat</t>
  </si>
  <si>
    <t>ROSEMONT, IL</t>
  </si>
  <si>
    <t>OSTEOGENESIS IMPERFECTA FOUNDA</t>
  </si>
  <si>
    <t>TANUM0QVFN</t>
  </si>
  <si>
    <t>MORTON, JAMES TONG</t>
  </si>
  <si>
    <t>Invited by the Simons Foundation to attend the SFARI Spring 2022 Investigators Meeting on April 11-1</t>
  </si>
  <si>
    <t>SIMONS FOUNDATION</t>
  </si>
  <si>
    <t>04/10/2022 - 04/13/2022</t>
  </si>
  <si>
    <t>TANUM0QWBX</t>
  </si>
  <si>
    <t>MILLER, AUBREY K</t>
  </si>
  <si>
    <t>Dr. Aubrey Miller will travel to the University of Kentucky, John P. Wyatt, MD Environment and Healt</t>
  </si>
  <si>
    <t>CINCINNATI, OHLEXINGTON, KY</t>
  </si>
  <si>
    <t>UNIVERSITY OF KENTUCKY</t>
  </si>
  <si>
    <t>04/21/2022 - 04/23/2022</t>
  </si>
  <si>
    <t>TANUM0QTAE</t>
  </si>
  <si>
    <t>BHARTI, KAPIL</t>
  </si>
  <si>
    <t>Dr. Kapil Bharti will present a talk, "A Phase I/IIaTrial To Test Safety and Feasibility ofiPSC-Deri</t>
  </si>
  <si>
    <t>DALLAS, TX</t>
  </si>
  <si>
    <t>UNIVERSITY OF TEXAS SOUTHWESTE</t>
  </si>
  <si>
    <t>04/06/2022 - 04/08/2022</t>
  </si>
  <si>
    <t>TANUM0QUVW</t>
  </si>
  <si>
    <t>RUCHI, FNU</t>
  </si>
  <si>
    <t>Dr. Ruchi will present a talk "iPSC Derived Retinal Pigment Epithelium Based Models To Study Age- Re</t>
  </si>
  <si>
    <t>HANSON WADE</t>
  </si>
  <si>
    <t>04/04/2022 - 04/07/2022</t>
  </si>
  <si>
    <t>TANUM0RZH2</t>
  </si>
  <si>
    <t>TAM, JOHNNY CHAO-CHIA</t>
  </si>
  <si>
    <t>DR. TAM WILL ATTEND THE 2022 ALCON SCIENTIFIC SYMPOSIUM IN FORT WORTH, TX SEPT 23-24, 2022 AND PRESE</t>
  </si>
  <si>
    <t>FORT WORTH, TX</t>
  </si>
  <si>
    <t>ALCON RESEARCH INSTITUTE</t>
  </si>
  <si>
    <t>09/23/2022 - 09/25/2022</t>
  </si>
  <si>
    <t>TANUM0RK8C</t>
  </si>
  <si>
    <t>DeGraaf, Natalie Joy</t>
  </si>
  <si>
    <t>Sponsored Training</t>
  </si>
  <si>
    <t>TOKYO CITY, JPN</t>
  </si>
  <si>
    <t>SASAKAWA PEACE FOUNDATION, USA</t>
  </si>
  <si>
    <t>07/30/2022 - 08/06/2022</t>
  </si>
  <si>
    <t>Total</t>
  </si>
  <si>
    <t>Manny Van Pelt</t>
  </si>
  <si>
    <t>Manny.VanPelt@psc.hhs.gov</t>
  </si>
  <si>
    <t>x</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</si>
</sst>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u/>
      <sz val="11"/>
      <color theme="10"/>
      <name val="Calibri"/>
      <family val="2"/>
      <scheme val="minor"/>
    </font>
    <font>
      <sz val="10"/>
      <name val="Arial"/>
      <family val="2"/>
    </font>
    <font>
      <b/>
      <sz val="10"/>
      <name val="Arial"/>
      <family val="2"/>
    </font>
    <font>
      <sz val="9"/>
      <name val="Arial"/>
      <family val="2"/>
    </font>
    <font>
      <b/>
      <sz val="9"/>
      <name val="Arial"/>
      <family val="2"/>
    </font>
    <font>
      <sz val="8"/>
      <name val="Arial"/>
      <family val="2"/>
    </font>
    <font>
      <b/>
      <sz val="11"/>
      <name val="Arial"/>
      <family val="2"/>
    </font>
    <font>
      <b/>
      <sz val="8"/>
      <name val="Arial"/>
      <family val="2"/>
    </font>
    <font>
      <sz val="9"/>
      <name val="Calibri"/>
      <family val="2"/>
    </font>
    <font>
      <sz val="6.5"/>
      <name val="Arial"/>
      <family val="2"/>
    </font>
    <font>
      <b/>
      <sz val="14"/>
      <name val="Arial"/>
      <family val="2"/>
    </font>
    <font>
      <sz val="12"/>
      <name val="Arial"/>
      <family val="2"/>
    </font>
    <font>
      <sz val="8"/>
      <color theme="4" tint="-0.499984740745262"/>
      <name val="Arial"/>
      <family val="2"/>
    </font>
  </fonts>
  <fills count="12">
    <fill>
      <patternFill patternType="none"/>
    </fill>
    <fill>
      <patternFill patternType="gray125"/>
    </fill>
    <fill>
      <patternFill patternType="solid">
        <fgColor theme="9" tint="0.39997558519241921"/>
        <bgColor indexed="64"/>
      </patternFill>
    </fill>
    <fill>
      <patternFill patternType="solid">
        <fgColor indexed="47"/>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indexed="51"/>
        <bgColor indexed="64"/>
      </patternFill>
    </fill>
    <fill>
      <patternFill patternType="solid">
        <fgColor theme="0" tint="-0.14999847407452621"/>
        <bgColor indexed="64"/>
      </patternFill>
    </fill>
    <fill>
      <patternFill patternType="solid">
        <fgColor indexed="22"/>
        <bgColor indexed="64"/>
      </patternFill>
    </fill>
  </fills>
  <borders count="59">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ck">
        <color indexed="64"/>
      </left>
      <right style="thick">
        <color indexed="64"/>
      </right>
      <top style="thick">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ck">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bottom/>
      <diagonal/>
    </border>
    <border>
      <left/>
      <right style="thick">
        <color indexed="64"/>
      </right>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11">
    <xf numFmtId="0" fontId="0" fillId="0" borderId="0"/>
    <xf numFmtId="0" fontId="1" fillId="0" borderId="0" applyNumberFormat="0" applyFill="0" applyBorder="0" applyAlignment="0" applyProtection="0"/>
    <xf numFmtId="0" fontId="2" fillId="0" borderId="0"/>
    <xf numFmtId="0" fontId="8" fillId="5" borderId="9">
      <alignment horizontal="center" vertical="center"/>
    </xf>
    <xf numFmtId="0" fontId="6" fillId="6" borderId="13" applyNumberFormat="0" applyFill="0" applyBorder="0">
      <alignment horizontal="left" vertical="center" wrapText="1"/>
      <protection locked="0"/>
    </xf>
    <xf numFmtId="0" fontId="8" fillId="8" borderId="20" applyBorder="0">
      <alignment horizontal="center" vertical="center"/>
    </xf>
    <xf numFmtId="0" fontId="2" fillId="7" borderId="0">
      <alignment wrapText="1"/>
      <protection locked="0"/>
    </xf>
    <xf numFmtId="0" fontId="8" fillId="5" borderId="31">
      <alignment horizontal="center" vertical="center" wrapText="1"/>
    </xf>
    <xf numFmtId="0" fontId="2" fillId="0" borderId="21">
      <alignment horizontal="center" vertical="center"/>
    </xf>
    <xf numFmtId="0" fontId="8" fillId="10" borderId="34">
      <alignment vertical="center" wrapText="1"/>
    </xf>
    <xf numFmtId="0" fontId="8" fillId="10" borderId="41">
      <alignment vertical="center" wrapText="1"/>
    </xf>
  </cellStyleXfs>
  <cellXfs count="139">
    <xf numFmtId="0" fontId="0" fillId="0" borderId="0" xfId="0"/>
    <xf numFmtId="0" fontId="2" fillId="0" borderId="0" xfId="2"/>
    <xf numFmtId="0" fontId="2" fillId="0" borderId="0" xfId="2" applyAlignment="1">
      <alignment wrapText="1"/>
    </xf>
    <xf numFmtId="0" fontId="2" fillId="0" borderId="4" xfId="2" applyBorder="1"/>
    <xf numFmtId="4" fontId="6" fillId="0" borderId="0" xfId="2" applyNumberFormat="1" applyFont="1"/>
    <xf numFmtId="0" fontId="8" fillId="5" borderId="9" xfId="3">
      <alignment horizontal="center" vertical="center"/>
    </xf>
    <xf numFmtId="0" fontId="2" fillId="0" borderId="10" xfId="2" applyBorder="1"/>
    <xf numFmtId="0" fontId="6" fillId="7" borderId="14" xfId="4" applyFill="1" applyBorder="1">
      <alignment horizontal="left" vertical="center" wrapText="1"/>
      <protection locked="0"/>
    </xf>
    <xf numFmtId="0" fontId="6" fillId="7" borderId="12" xfId="4" applyFill="1" applyBorder="1">
      <alignment horizontal="left" vertical="center" wrapText="1"/>
      <protection locked="0"/>
    </xf>
    <xf numFmtId="0" fontId="6" fillId="7" borderId="15" xfId="4" applyFill="1" applyBorder="1" applyAlignment="1">
      <alignment horizontal="center" vertical="center" wrapText="1"/>
      <protection locked="0"/>
    </xf>
    <xf numFmtId="0" fontId="2" fillId="0" borderId="16" xfId="2" applyBorder="1"/>
    <xf numFmtId="0" fontId="3" fillId="9" borderId="24" xfId="2" applyFont="1" applyFill="1" applyBorder="1" applyAlignment="1">
      <alignment vertical="center"/>
    </xf>
    <xf numFmtId="0" fontId="3" fillId="0" borderId="0" xfId="2" applyFont="1" applyAlignment="1">
      <alignment vertical="center"/>
    </xf>
    <xf numFmtId="0" fontId="3" fillId="10" borderId="25" xfId="2" applyFont="1" applyFill="1" applyBorder="1" applyAlignment="1">
      <alignment vertical="center"/>
    </xf>
    <xf numFmtId="0" fontId="2" fillId="7" borderId="1" xfId="2" applyFill="1" applyBorder="1" applyAlignment="1" applyProtection="1">
      <alignment wrapText="1"/>
      <protection locked="0"/>
    </xf>
    <xf numFmtId="0" fontId="3" fillId="9" borderId="30" xfId="2" applyFont="1" applyFill="1" applyBorder="1" applyAlignment="1">
      <alignment vertical="center"/>
    </xf>
    <xf numFmtId="0" fontId="2" fillId="0" borderId="24" xfId="2" applyBorder="1"/>
    <xf numFmtId="0" fontId="2" fillId="0" borderId="33" xfId="2" applyBorder="1"/>
    <xf numFmtId="0" fontId="8" fillId="10" borderId="35" xfId="9" applyBorder="1">
      <alignment vertical="center" wrapText="1"/>
    </xf>
    <xf numFmtId="0" fontId="8" fillId="10" borderId="37" xfId="9" applyBorder="1">
      <alignment vertical="center" wrapText="1"/>
    </xf>
    <xf numFmtId="0" fontId="2" fillId="11" borderId="7" xfId="2" applyFill="1" applyBorder="1"/>
    <xf numFmtId="0" fontId="2" fillId="11" borderId="8" xfId="2" applyFill="1" applyBorder="1"/>
    <xf numFmtId="0" fontId="6" fillId="6" borderId="13" xfId="2" applyFont="1" applyFill="1" applyBorder="1" applyAlignment="1">
      <alignment horizontal="left" vertical="center" wrapText="1"/>
    </xf>
    <xf numFmtId="14" fontId="6" fillId="6" borderId="13" xfId="2" applyNumberFormat="1" applyFont="1" applyFill="1" applyBorder="1" applyAlignment="1">
      <alignment horizontal="left" vertical="center" wrapText="1"/>
    </xf>
    <xf numFmtId="0" fontId="6" fillId="6" borderId="22" xfId="2" applyFont="1" applyFill="1" applyBorder="1" applyAlignment="1">
      <alignment horizontal="left" vertical="center" wrapText="1"/>
    </xf>
    <xf numFmtId="0" fontId="6" fillId="6" borderId="40" xfId="2" applyFont="1" applyFill="1" applyBorder="1" applyAlignment="1">
      <alignment horizontal="center" vertical="center"/>
    </xf>
    <xf numFmtId="0" fontId="6" fillId="6" borderId="13" xfId="2" applyFont="1" applyFill="1" applyBorder="1" applyAlignment="1">
      <alignment horizontal="center" vertical="center"/>
    </xf>
    <xf numFmtId="4" fontId="6" fillId="6" borderId="32" xfId="2" applyNumberFormat="1" applyFont="1" applyFill="1" applyBorder="1" applyAlignment="1">
      <alignment vertical="center"/>
    </xf>
    <xf numFmtId="0" fontId="8" fillId="10" borderId="41" xfId="10">
      <alignment vertical="center" wrapText="1"/>
    </xf>
    <xf numFmtId="0" fontId="6" fillId="6" borderId="42" xfId="2" applyFont="1" applyFill="1" applyBorder="1" applyAlignment="1">
      <alignment horizontal="left" vertical="center" wrapText="1"/>
    </xf>
    <xf numFmtId="0" fontId="6" fillId="6" borderId="41" xfId="2" applyFont="1" applyFill="1" applyBorder="1" applyAlignment="1">
      <alignment horizontal="center" vertical="center"/>
    </xf>
    <xf numFmtId="4" fontId="6" fillId="6" borderId="43" xfId="2" applyNumberFormat="1" applyFont="1" applyFill="1" applyBorder="1" applyAlignment="1">
      <alignment horizontal="right" vertical="center"/>
    </xf>
    <xf numFmtId="0" fontId="8" fillId="11" borderId="22" xfId="10" applyFill="1" applyBorder="1" applyAlignment="1">
      <alignment horizontal="center" wrapText="1"/>
    </xf>
    <xf numFmtId="0" fontId="8" fillId="11" borderId="0" xfId="10" applyFill="1" applyBorder="1" applyAlignment="1">
      <alignment horizontal="center" wrapText="1"/>
    </xf>
    <xf numFmtId="0" fontId="8" fillId="11" borderId="23" xfId="10" applyFill="1" applyBorder="1" applyAlignment="1">
      <alignment horizontal="center" wrapText="1"/>
    </xf>
    <xf numFmtId="0" fontId="6" fillId="6" borderId="41" xfId="2" applyFont="1" applyFill="1" applyBorder="1" applyAlignment="1">
      <alignment horizontal="left" vertical="center" wrapText="1"/>
    </xf>
    <xf numFmtId="4" fontId="6" fillId="6" borderId="44" xfId="2" applyNumberFormat="1" applyFont="1" applyFill="1" applyBorder="1" applyAlignment="1">
      <alignment horizontal="right" vertical="center"/>
    </xf>
    <xf numFmtId="0" fontId="6" fillId="6" borderId="46" xfId="2" applyFont="1" applyFill="1" applyBorder="1" applyAlignment="1">
      <alignment horizontal="left" vertical="center" wrapText="1"/>
    </xf>
    <xf numFmtId="14" fontId="6" fillId="6" borderId="46" xfId="2" applyNumberFormat="1" applyFont="1" applyFill="1" applyBorder="1" applyAlignment="1">
      <alignment horizontal="left" vertical="center" wrapText="1"/>
    </xf>
    <xf numFmtId="0" fontId="2" fillId="6" borderId="47" xfId="2" applyFill="1" applyBorder="1" applyAlignment="1">
      <alignment vertical="center" wrapText="1"/>
    </xf>
    <xf numFmtId="0" fontId="6" fillId="6" borderId="48" xfId="2" applyFont="1" applyFill="1" applyBorder="1" applyAlignment="1">
      <alignment horizontal="left" vertical="center" wrapText="1"/>
    </xf>
    <xf numFmtId="0" fontId="6" fillId="11" borderId="47" xfId="2" applyFont="1" applyFill="1" applyBorder="1" applyAlignment="1">
      <alignment horizontal="center" vertical="center" wrapText="1"/>
    </xf>
    <xf numFmtId="0" fontId="6" fillId="11" borderId="49" xfId="2" applyFont="1" applyFill="1" applyBorder="1" applyAlignment="1">
      <alignment horizontal="center" vertical="center" wrapText="1"/>
    </xf>
    <xf numFmtId="0" fontId="6" fillId="11" borderId="48" xfId="2" applyFont="1" applyFill="1" applyBorder="1" applyAlignment="1">
      <alignment horizontal="center" vertical="center" wrapText="1"/>
    </xf>
    <xf numFmtId="0" fontId="6" fillId="6" borderId="50" xfId="2" applyFont="1" applyFill="1" applyBorder="1" applyAlignment="1">
      <alignment horizontal="left" vertical="center" wrapText="1"/>
    </xf>
    <xf numFmtId="0" fontId="6" fillId="6" borderId="50" xfId="2" applyFont="1" applyFill="1" applyBorder="1" applyAlignment="1">
      <alignment horizontal="center" vertical="center"/>
    </xf>
    <xf numFmtId="4" fontId="6" fillId="6" borderId="51" xfId="2" applyNumberFormat="1" applyFont="1" applyFill="1" applyBorder="1" applyAlignment="1">
      <alignment horizontal="right" vertical="center"/>
    </xf>
    <xf numFmtId="3" fontId="6" fillId="0" borderId="0" xfId="2" applyNumberFormat="1" applyFont="1" applyAlignment="1">
      <alignment horizontal="right" vertical="center"/>
    </xf>
    <xf numFmtId="0" fontId="6" fillId="6" borderId="38" xfId="2" applyFont="1" applyFill="1" applyBorder="1" applyAlignment="1">
      <alignment horizontal="center" vertical="center" wrapText="1"/>
    </xf>
    <xf numFmtId="0" fontId="6" fillId="6" borderId="39" xfId="2" applyFont="1" applyFill="1" applyBorder="1" applyAlignment="1">
      <alignment horizontal="center" vertical="center" wrapText="1"/>
    </xf>
    <xf numFmtId="0" fontId="13" fillId="6" borderId="46" xfId="2" applyFont="1" applyFill="1" applyBorder="1" applyAlignment="1">
      <alignment horizontal="left" vertical="center" wrapText="1"/>
    </xf>
    <xf numFmtId="0" fontId="6" fillId="6" borderId="50" xfId="2" applyFont="1" applyFill="1" applyBorder="1" applyAlignment="1">
      <alignment horizontal="center" vertical="center" wrapText="1"/>
    </xf>
    <xf numFmtId="4" fontId="6" fillId="6" borderId="40" xfId="2" applyNumberFormat="1" applyFont="1" applyFill="1" applyBorder="1" applyAlignment="1">
      <alignment horizontal="right" vertical="center"/>
    </xf>
    <xf numFmtId="4" fontId="6" fillId="6" borderId="13" xfId="2" applyNumberFormat="1" applyFont="1" applyFill="1" applyBorder="1" applyAlignment="1">
      <alignment horizontal="right" vertical="center"/>
    </xf>
    <xf numFmtId="4" fontId="6" fillId="6" borderId="41" xfId="2" applyNumberFormat="1" applyFont="1" applyFill="1" applyBorder="1" applyAlignment="1">
      <alignment horizontal="right" vertical="center"/>
    </xf>
    <xf numFmtId="0" fontId="8" fillId="10" borderId="41" xfId="10" applyAlignment="1">
      <alignment horizontal="right" vertical="center" wrapText="1"/>
    </xf>
    <xf numFmtId="3" fontId="6" fillId="6" borderId="46" xfId="2" applyNumberFormat="1" applyFont="1" applyFill="1" applyBorder="1" applyAlignment="1">
      <alignment horizontal="right" vertical="center" wrapText="1"/>
    </xf>
    <xf numFmtId="4" fontId="6" fillId="6" borderId="50" xfId="2" applyNumberFormat="1" applyFont="1" applyFill="1" applyBorder="1" applyAlignment="1">
      <alignment horizontal="right" vertical="center" wrapText="1"/>
    </xf>
    <xf numFmtId="4" fontId="6" fillId="6" borderId="50" xfId="2" applyNumberFormat="1" applyFont="1" applyFill="1" applyBorder="1" applyAlignment="1">
      <alignment horizontal="right" vertical="center"/>
    </xf>
    <xf numFmtId="0" fontId="6" fillId="6" borderId="57" xfId="2" applyFont="1" applyFill="1" applyBorder="1" applyAlignment="1">
      <alignment horizontal="left" vertical="center" wrapText="1"/>
    </xf>
    <xf numFmtId="4" fontId="6" fillId="6" borderId="58" xfId="2" applyNumberFormat="1" applyFont="1" applyFill="1" applyBorder="1" applyAlignment="1">
      <alignment horizontal="right" vertical="center"/>
    </xf>
    <xf numFmtId="0" fontId="8" fillId="5" borderId="53" xfId="3" applyBorder="1" applyAlignment="1">
      <alignment horizontal="center" vertical="center" wrapText="1"/>
    </xf>
    <xf numFmtId="0" fontId="2" fillId="0" borderId="55" xfId="2" applyBorder="1"/>
    <xf numFmtId="0" fontId="8" fillId="5" borderId="21" xfId="7" applyBorder="1">
      <alignment horizontal="center" vertical="center" wrapText="1"/>
    </xf>
    <xf numFmtId="0" fontId="2" fillId="0" borderId="52" xfId="2" applyBorder="1"/>
    <xf numFmtId="0" fontId="8" fillId="5" borderId="54" xfId="7" applyBorder="1">
      <alignment horizontal="center" vertical="center" wrapText="1"/>
    </xf>
    <xf numFmtId="0" fontId="2" fillId="0" borderId="56" xfId="2" applyBorder="1"/>
    <xf numFmtId="0" fontId="8" fillId="5" borderId="53" xfId="7" applyBorder="1">
      <alignment horizontal="center" vertical="center" wrapText="1"/>
    </xf>
    <xf numFmtId="0" fontId="2" fillId="11" borderId="21" xfId="8" applyFill="1" applyAlignment="1">
      <alignment horizontal="center" vertical="top"/>
    </xf>
    <xf numFmtId="0" fontId="2" fillId="11" borderId="9" xfId="8" applyFill="1" applyBorder="1" applyAlignment="1">
      <alignment horizontal="center" vertical="top"/>
    </xf>
    <xf numFmtId="0" fontId="2" fillId="11" borderId="52" xfId="8" applyFill="1" applyBorder="1" applyAlignment="1">
      <alignment horizontal="center" vertical="top"/>
    </xf>
    <xf numFmtId="0" fontId="8" fillId="10" borderId="35" xfId="9" applyBorder="1">
      <alignment vertical="center" wrapText="1"/>
    </xf>
    <xf numFmtId="0" fontId="8" fillId="10" borderId="36" xfId="9" applyBorder="1">
      <alignment vertical="center" wrapText="1"/>
    </xf>
    <xf numFmtId="0" fontId="6" fillId="6" borderId="22" xfId="2" applyFont="1" applyFill="1" applyBorder="1" applyAlignment="1">
      <alignment horizontal="center" vertical="center" wrapText="1"/>
    </xf>
    <xf numFmtId="0" fontId="6" fillId="6" borderId="0" xfId="2" applyFont="1" applyFill="1" applyAlignment="1">
      <alignment horizontal="center" vertical="center" wrapText="1"/>
    </xf>
    <xf numFmtId="0" fontId="6" fillId="6" borderId="23" xfId="2" applyFont="1" applyFill="1" applyBorder="1" applyAlignment="1">
      <alignment horizontal="center" vertical="center" wrapText="1"/>
    </xf>
    <xf numFmtId="0" fontId="8" fillId="10" borderId="41" xfId="10">
      <alignment vertical="center" wrapText="1"/>
    </xf>
    <xf numFmtId="0" fontId="8" fillId="11" borderId="22" xfId="10" applyFill="1" applyBorder="1" applyAlignment="1">
      <alignment horizontal="center" wrapText="1"/>
    </xf>
    <xf numFmtId="0" fontId="8" fillId="11" borderId="0" xfId="10" applyFill="1" applyBorder="1" applyAlignment="1">
      <alignment horizontal="center" wrapText="1"/>
    </xf>
    <xf numFmtId="0" fontId="8" fillId="11" borderId="23" xfId="10" applyFill="1" applyBorder="1" applyAlignment="1">
      <alignment horizontal="center" wrapText="1"/>
    </xf>
    <xf numFmtId="0" fontId="8" fillId="5" borderId="9" xfId="7" applyBorder="1">
      <alignment horizontal="center" vertical="center" wrapText="1"/>
    </xf>
    <xf numFmtId="0" fontId="2" fillId="0" borderId="9" xfId="2" applyBorder="1"/>
    <xf numFmtId="0" fontId="8" fillId="5" borderId="32" xfId="7" applyBorder="1">
      <alignment horizontal="center" vertical="center" wrapText="1"/>
    </xf>
    <xf numFmtId="0" fontId="2" fillId="0" borderId="32" xfId="2" applyBorder="1"/>
    <xf numFmtId="0" fontId="8" fillId="5" borderId="14" xfId="7" applyBorder="1">
      <alignment horizontal="center" vertical="center" wrapText="1"/>
    </xf>
    <xf numFmtId="0" fontId="2" fillId="0" borderId="14" xfId="2" applyBorder="1"/>
    <xf numFmtId="0" fontId="2" fillId="11" borderId="21" xfId="8" applyFill="1">
      <alignment horizontal="center" vertical="center"/>
    </xf>
    <xf numFmtId="0" fontId="2" fillId="11" borderId="45" xfId="8" applyFill="1" applyBorder="1">
      <alignment horizontal="center" vertical="center"/>
    </xf>
    <xf numFmtId="0" fontId="6" fillId="6" borderId="38" xfId="2" applyFont="1" applyFill="1" applyBorder="1" applyAlignment="1">
      <alignment horizontal="center" vertical="center" wrapText="1"/>
    </xf>
    <xf numFmtId="0" fontId="6" fillId="6" borderId="39" xfId="2" applyFont="1" applyFill="1" applyBorder="1" applyAlignment="1">
      <alignment horizontal="center" vertical="center" wrapText="1"/>
    </xf>
    <xf numFmtId="0" fontId="8" fillId="5" borderId="14" xfId="3" applyBorder="1">
      <alignment horizontal="center" vertical="center"/>
    </xf>
    <xf numFmtId="0" fontId="8" fillId="5" borderId="14" xfId="3" applyBorder="1" applyAlignment="1">
      <alignment horizontal="center" vertical="center" wrapText="1"/>
    </xf>
    <xf numFmtId="0" fontId="8" fillId="5" borderId="11" xfId="3" applyBorder="1" applyAlignment="1">
      <alignment horizontal="center" vertical="center" wrapText="1"/>
    </xf>
    <xf numFmtId="0" fontId="8" fillId="5" borderId="12" xfId="3" applyBorder="1" applyAlignment="1">
      <alignment horizontal="center" vertical="center" wrapText="1"/>
    </xf>
    <xf numFmtId="0" fontId="8" fillId="5" borderId="11" xfId="3" applyBorder="1">
      <alignment horizontal="center" vertical="center"/>
    </xf>
    <xf numFmtId="0" fontId="8" fillId="5" borderId="0" xfId="3" applyBorder="1">
      <alignment horizontal="center" vertical="center"/>
    </xf>
    <xf numFmtId="0" fontId="8" fillId="5" borderId="12" xfId="3" applyBorder="1">
      <alignment horizontal="center" vertical="center"/>
    </xf>
    <xf numFmtId="0" fontId="8" fillId="2" borderId="7" xfId="5" applyFill="1" applyBorder="1" applyAlignment="1">
      <alignment horizontal="center" vertical="center" wrapText="1"/>
    </xf>
    <xf numFmtId="0" fontId="8" fillId="2" borderId="0" xfId="5" applyFill="1" applyBorder="1" applyAlignment="1">
      <alignment horizontal="center" vertical="center" wrapText="1"/>
    </xf>
    <xf numFmtId="0" fontId="8" fillId="2" borderId="1" xfId="5" applyFill="1" applyBorder="1" applyAlignment="1">
      <alignment horizontal="center" vertical="center" wrapText="1"/>
    </xf>
    <xf numFmtId="0" fontId="8" fillId="7" borderId="7" xfId="5" applyFill="1" applyBorder="1" applyProtection="1">
      <alignment horizontal="center" vertical="center"/>
      <protection locked="0"/>
    </xf>
    <xf numFmtId="0" fontId="8" fillId="7" borderId="0" xfId="5" applyFill="1" applyBorder="1" applyProtection="1">
      <alignment horizontal="center" vertical="center"/>
      <protection locked="0"/>
    </xf>
    <xf numFmtId="0" fontId="8" fillId="7" borderId="1" xfId="5" applyFill="1" applyBorder="1" applyProtection="1">
      <alignment horizontal="center" vertical="center"/>
      <protection locked="0"/>
    </xf>
    <xf numFmtId="0" fontId="8" fillId="2" borderId="8" xfId="5" applyFill="1" applyBorder="1" applyAlignment="1">
      <alignment horizontal="center" vertical="center" wrapText="1"/>
    </xf>
    <xf numFmtId="0" fontId="8" fillId="2" borderId="12" xfId="5" applyFill="1" applyBorder="1" applyAlignment="1">
      <alignment horizontal="center" vertical="center" wrapText="1"/>
    </xf>
    <xf numFmtId="0" fontId="8" fillId="2" borderId="26" xfId="5" applyFill="1" applyBorder="1" applyAlignment="1">
      <alignment horizontal="center" vertical="center" wrapText="1"/>
    </xf>
    <xf numFmtId="0" fontId="6" fillId="0" borderId="21" xfId="4" applyFill="1" applyBorder="1" applyAlignment="1">
      <alignment horizontal="center" vertical="center" wrapText="1"/>
      <protection locked="0"/>
    </xf>
    <xf numFmtId="0" fontId="6" fillId="0" borderId="9" xfId="4" applyFill="1" applyBorder="1" applyAlignment="1">
      <alignment horizontal="center" vertical="center" wrapText="1"/>
      <protection locked="0"/>
    </xf>
    <xf numFmtId="0" fontId="6" fillId="0" borderId="27" xfId="4" applyFill="1" applyBorder="1" applyAlignment="1">
      <alignment horizontal="center" vertical="center" wrapText="1"/>
      <protection locked="0"/>
    </xf>
    <xf numFmtId="0" fontId="11" fillId="8" borderId="22" xfId="5" applyFont="1" applyBorder="1" applyAlignment="1">
      <alignment horizontal="center" vertical="center" wrapText="1"/>
    </xf>
    <xf numFmtId="0" fontId="11" fillId="8" borderId="23" xfId="5" applyFont="1" applyBorder="1" applyAlignment="1">
      <alignment horizontal="center" vertical="center" wrapText="1"/>
    </xf>
    <xf numFmtId="0" fontId="11" fillId="8" borderId="28" xfId="5" applyFont="1" applyBorder="1" applyAlignment="1">
      <alignment horizontal="center" vertical="center" wrapText="1"/>
    </xf>
    <xf numFmtId="0" fontId="11" fillId="8" borderId="29" xfId="5" applyFont="1" applyBorder="1" applyAlignment="1">
      <alignment horizontal="center" vertical="center" wrapText="1"/>
    </xf>
    <xf numFmtId="0" fontId="12" fillId="6" borderId="11" xfId="2" applyFont="1" applyFill="1" applyBorder="1" applyAlignment="1" applyProtection="1">
      <alignment horizontal="center"/>
      <protection locked="0"/>
    </xf>
    <xf numFmtId="0" fontId="2" fillId="0" borderId="0" xfId="2"/>
    <xf numFmtId="0" fontId="2" fillId="0" borderId="12" xfId="2" applyBorder="1"/>
    <xf numFmtId="0" fontId="1" fillId="7" borderId="1" xfId="1" applyFill="1" applyBorder="1" applyAlignment="1" applyProtection="1">
      <alignment wrapText="1"/>
      <protection locked="0"/>
    </xf>
    <xf numFmtId="0" fontId="2" fillId="7" borderId="1" xfId="6" applyBorder="1">
      <alignment wrapText="1"/>
      <protection locked="0"/>
    </xf>
    <xf numFmtId="0" fontId="2" fillId="7" borderId="26" xfId="6" applyBorder="1">
      <alignment wrapText="1"/>
      <protection locked="0"/>
    </xf>
    <xf numFmtId="0" fontId="2" fillId="0" borderId="0" xfId="2" applyAlignment="1">
      <alignment horizontal="center" wrapText="1"/>
    </xf>
    <xf numFmtId="0" fontId="2" fillId="0" borderId="0" xfId="2" applyAlignment="1">
      <alignment horizontal="center"/>
    </xf>
    <xf numFmtId="0" fontId="2" fillId="0" borderId="1" xfId="2" applyBorder="1" applyAlignment="1">
      <alignment horizontal="center"/>
    </xf>
    <xf numFmtId="0" fontId="3" fillId="0" borderId="0" xfId="2" applyFont="1" applyAlignment="1">
      <alignment horizontal="center" vertical="center"/>
    </xf>
    <xf numFmtId="0" fontId="4" fillId="0" borderId="0" xfId="2" applyFont="1" applyAlignment="1">
      <alignment horizontal="center" vertical="center" wrapText="1"/>
    </xf>
    <xf numFmtId="49" fontId="4" fillId="0" borderId="0" xfId="2" applyNumberFormat="1" applyFont="1" applyAlignment="1">
      <alignment horizontal="center" vertical="center"/>
    </xf>
    <xf numFmtId="0" fontId="5" fillId="2" borderId="2" xfId="2" applyFont="1" applyFill="1" applyBorder="1" applyAlignment="1" applyProtection="1">
      <alignment horizontal="center" wrapText="1"/>
      <protection hidden="1"/>
    </xf>
    <xf numFmtId="0" fontId="5" fillId="2" borderId="3" xfId="2" applyFont="1" applyFill="1" applyBorder="1" applyAlignment="1" applyProtection="1">
      <alignment horizontal="center" wrapText="1"/>
      <protection hidden="1"/>
    </xf>
    <xf numFmtId="0" fontId="3" fillId="3" borderId="5" xfId="2" applyFont="1" applyFill="1" applyBorder="1" applyAlignment="1">
      <alignment horizontal="center"/>
    </xf>
    <xf numFmtId="0" fontId="7" fillId="4" borderId="6" xfId="2" applyFont="1" applyFill="1" applyBorder="1" applyAlignment="1">
      <alignment horizontal="center" vertical="center" wrapText="1"/>
    </xf>
    <xf numFmtId="0" fontId="7" fillId="4" borderId="7"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7" fillId="4" borderId="11" xfId="2" applyFont="1" applyFill="1" applyBorder="1" applyAlignment="1">
      <alignment horizontal="center" vertical="center" wrapText="1"/>
    </xf>
    <xf numFmtId="0" fontId="7" fillId="4" borderId="0" xfId="2" applyFont="1" applyFill="1" applyAlignment="1">
      <alignment horizontal="center" vertical="center" wrapText="1"/>
    </xf>
    <xf numFmtId="0" fontId="7" fillId="4" borderId="12" xfId="2" applyFont="1" applyFill="1" applyBorder="1" applyAlignment="1">
      <alignment horizontal="center" vertical="center" wrapText="1"/>
    </xf>
    <xf numFmtId="0" fontId="4" fillId="4" borderId="17" xfId="2" applyFont="1" applyFill="1" applyBorder="1" applyAlignment="1">
      <alignment horizontal="left" vertical="center" wrapText="1"/>
    </xf>
    <xf numFmtId="0" fontId="10" fillId="4" borderId="18" xfId="2" applyFont="1" applyFill="1" applyBorder="1" applyAlignment="1">
      <alignment horizontal="left" vertical="center" wrapText="1"/>
    </xf>
    <xf numFmtId="0" fontId="10" fillId="4" borderId="19" xfId="2" applyFont="1" applyFill="1" applyBorder="1" applyAlignment="1">
      <alignment horizontal="left" vertical="center" wrapText="1"/>
    </xf>
    <xf numFmtId="0" fontId="10" fillId="4" borderId="4" xfId="2" applyFont="1" applyFill="1" applyBorder="1" applyAlignment="1">
      <alignment horizontal="left" vertical="center" wrapText="1"/>
    </xf>
    <xf numFmtId="0" fontId="11" fillId="7" borderId="11" xfId="2" applyFont="1" applyFill="1" applyBorder="1" applyAlignment="1" applyProtection="1">
      <alignment horizontal="center"/>
      <protection locked="0"/>
    </xf>
  </cellXfs>
  <cellStyles count="11">
    <cellStyle name="EntryHeading1" xfId="9"/>
    <cellStyle name="EntryHeading2" xfId="10"/>
    <cellStyle name="EntryNumber" xfId="8"/>
    <cellStyle name="FillableAgencyContact" xfId="6"/>
    <cellStyle name="FillableEntry" xfId="4"/>
    <cellStyle name="FormHeading2" xfId="5"/>
    <cellStyle name="FormSubHeading" xfId="3"/>
    <cellStyle name="FormSubHeading2" xfId="7"/>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nald.lazor\OneDrive%20-%20HHS%20Office%20of%20the%20Secretary\HomeDrive\Ronald%20Lazor%20Back%20up%2011.6.19\Documents\Rpt%20Yr%20SponsoredTravel\MacroBookSponsored2022113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tInstruct"/>
      <sheetName val="ShtRaw"/>
      <sheetName val="ShtRaw2old"/>
      <sheetName val="ShtRaw2"/>
      <sheetName val="ShtForm"/>
      <sheetName val="ShtTemplate"/>
      <sheetName val="ShtOutput"/>
      <sheetName val="Sheet7"/>
      <sheetName val="ProgramFlow"/>
      <sheetName val="Program old"/>
      <sheetName val="TitlesPerTANUM"/>
      <sheetName val="MacroBookSponsored20221130"/>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nny.VanPelt@psc.hh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V291"/>
  <sheetViews>
    <sheetView tabSelected="1" workbookViewId="0">
      <selection activeCell="B3" sqref="B3"/>
    </sheetView>
  </sheetViews>
  <sheetFormatPr defaultColWidth="9.140625" defaultRowHeight="12.75" x14ac:dyDescent="0.2"/>
  <cols>
    <col min="1" max="1" width="4" style="1" customWidth="1"/>
    <col min="2" max="2" width="15.85546875" style="1" customWidth="1"/>
    <col min="3" max="3" width="31.5703125" style="1" customWidth="1"/>
    <col min="4" max="4" width="23.28515625" style="1" customWidth="1"/>
    <col min="5" max="5" width="9.85546875" style="1" hidden="1" customWidth="1"/>
    <col min="6" max="6" width="11.7109375" style="1" customWidth="1"/>
    <col min="7" max="11" width="9.140625" style="1"/>
    <col min="12" max="12" width="11.7109375" style="1" bestFit="1" customWidth="1"/>
    <col min="13" max="13" width="10.140625" style="1" customWidth="1"/>
    <col min="14" max="14" width="0" style="1" hidden="1" customWidth="1"/>
    <col min="15" max="15" width="11.7109375" style="1" bestFit="1" customWidth="1"/>
    <col min="16" max="16" width="9.140625" style="1"/>
    <col min="17" max="17" width="9.140625" style="4"/>
    <col min="18" max="18" width="9.140625" style="1"/>
    <col min="19" max="19" width="9.140625" style="4"/>
    <col min="20" max="16384" width="9.140625" style="1"/>
  </cols>
  <sheetData>
    <row r="1" spans="1:22" x14ac:dyDescent="0.2">
      <c r="A1" s="1" t="s">
        <v>0</v>
      </c>
      <c r="J1" s="119" t="s">
        <v>1</v>
      </c>
      <c r="K1" s="120"/>
      <c r="L1" s="120"/>
      <c r="M1" s="120"/>
      <c r="P1" s="122"/>
      <c r="Q1" s="122"/>
      <c r="R1" s="122"/>
      <c r="S1" s="122"/>
      <c r="V1" s="2"/>
    </row>
    <row r="2" spans="1:22" x14ac:dyDescent="0.2">
      <c r="J2" s="120"/>
      <c r="K2" s="120"/>
      <c r="L2" s="120"/>
      <c r="M2" s="120"/>
      <c r="P2" s="123"/>
      <c r="Q2" s="123"/>
      <c r="R2" s="123"/>
      <c r="S2" s="123"/>
      <c r="V2" s="2"/>
    </row>
    <row r="3" spans="1:22" ht="13.5" thickBot="1" x14ac:dyDescent="0.25">
      <c r="J3" s="121"/>
      <c r="K3" s="121"/>
      <c r="L3" s="121"/>
      <c r="M3" s="121"/>
      <c r="P3" s="124"/>
      <c r="Q3" s="124"/>
      <c r="R3" s="124"/>
      <c r="S3" s="124"/>
      <c r="V3" s="2"/>
    </row>
    <row r="4" spans="1:22" ht="30" customHeight="1" thickTop="1" thickBot="1" x14ac:dyDescent="0.25">
      <c r="A4" s="125" t="s">
        <v>2</v>
      </c>
      <c r="B4" s="126"/>
      <c r="C4" s="126"/>
      <c r="D4" s="126"/>
      <c r="E4" s="126"/>
      <c r="F4" s="126"/>
      <c r="G4" s="126"/>
      <c r="H4" s="126"/>
      <c r="I4" s="126"/>
      <c r="J4" s="126"/>
      <c r="K4" s="126"/>
      <c r="L4" s="126"/>
      <c r="M4" s="126"/>
      <c r="N4" s="3"/>
      <c r="V4" s="2"/>
    </row>
    <row r="5" spans="1:22" ht="13.5" customHeight="1" thickTop="1" x14ac:dyDescent="0.2">
      <c r="A5" s="127" t="s">
        <v>3</v>
      </c>
      <c r="B5" s="128" t="s">
        <v>4</v>
      </c>
      <c r="C5" s="129"/>
      <c r="D5" s="129"/>
      <c r="E5" s="129"/>
      <c r="F5" s="129"/>
      <c r="G5" s="129"/>
      <c r="H5" s="129"/>
      <c r="I5" s="129"/>
      <c r="J5" s="130"/>
      <c r="K5" s="5" t="s">
        <v>5</v>
      </c>
      <c r="L5" s="5" t="s">
        <v>6</v>
      </c>
      <c r="M5" s="5" t="s">
        <v>7</v>
      </c>
      <c r="N5" s="6"/>
      <c r="V5" s="2"/>
    </row>
    <row r="6" spans="1:22" ht="20.25" customHeight="1" thickBot="1" x14ac:dyDescent="0.25">
      <c r="A6" s="127"/>
      <c r="B6" s="131"/>
      <c r="C6" s="132"/>
      <c r="D6" s="132"/>
      <c r="E6" s="132"/>
      <c r="F6" s="132"/>
      <c r="G6" s="132"/>
      <c r="H6" s="132"/>
      <c r="I6" s="132"/>
      <c r="J6" s="133"/>
      <c r="K6" s="7"/>
      <c r="L6" s="8"/>
      <c r="M6" s="9">
        <v>2022</v>
      </c>
      <c r="N6" s="10"/>
      <c r="V6" s="2"/>
    </row>
    <row r="7" spans="1:22" ht="27.75" customHeight="1" thickTop="1" thickBot="1" x14ac:dyDescent="0.25">
      <c r="A7" s="127"/>
      <c r="B7" s="134" t="s">
        <v>8</v>
      </c>
      <c r="C7" s="135"/>
      <c r="D7" s="135"/>
      <c r="E7" s="135"/>
      <c r="F7" s="135"/>
      <c r="G7" s="136"/>
      <c r="H7" s="136"/>
      <c r="I7" s="136"/>
      <c r="J7" s="136"/>
      <c r="K7" s="136"/>
      <c r="L7" s="135"/>
      <c r="M7" s="135"/>
      <c r="N7" s="137"/>
      <c r="V7" s="2"/>
    </row>
    <row r="8" spans="1:22" ht="18" customHeight="1" thickTop="1" x14ac:dyDescent="0.25">
      <c r="A8" s="127"/>
      <c r="B8" s="138" t="s">
        <v>9</v>
      </c>
      <c r="C8" s="114"/>
      <c r="D8" s="114"/>
      <c r="E8" s="114"/>
      <c r="F8" s="114"/>
      <c r="G8" s="100"/>
      <c r="H8" s="97" t="s">
        <v>10</v>
      </c>
      <c r="I8" s="100" t="s">
        <v>340</v>
      </c>
      <c r="J8" s="103" t="s">
        <v>11</v>
      </c>
      <c r="K8" s="106"/>
      <c r="L8" s="109" t="s">
        <v>12</v>
      </c>
      <c r="M8" s="110"/>
      <c r="N8" s="11"/>
      <c r="O8" s="12"/>
      <c r="V8" s="2"/>
    </row>
    <row r="9" spans="1:22" ht="15.75" customHeight="1" x14ac:dyDescent="0.2">
      <c r="A9" s="127"/>
      <c r="B9" s="113"/>
      <c r="C9" s="114"/>
      <c r="D9" s="114"/>
      <c r="E9" s="114"/>
      <c r="F9" s="115"/>
      <c r="G9" s="101"/>
      <c r="H9" s="98"/>
      <c r="I9" s="101"/>
      <c r="J9" s="104"/>
      <c r="K9" s="107"/>
      <c r="L9" s="109"/>
      <c r="M9" s="110"/>
      <c r="N9" s="11"/>
      <c r="O9" s="12"/>
      <c r="V9" s="2"/>
    </row>
    <row r="10" spans="1:22" ht="14.25" thickBot="1" x14ac:dyDescent="0.3">
      <c r="A10" s="127"/>
      <c r="B10" s="13" t="s">
        <v>13</v>
      </c>
      <c r="C10" s="14" t="s">
        <v>338</v>
      </c>
      <c r="D10" s="116" t="s">
        <v>339</v>
      </c>
      <c r="E10" s="117"/>
      <c r="F10" s="118"/>
      <c r="G10" s="102"/>
      <c r="H10" s="99"/>
      <c r="I10" s="102"/>
      <c r="J10" s="105"/>
      <c r="K10" s="108"/>
      <c r="L10" s="111"/>
      <c r="M10" s="112"/>
      <c r="N10" s="15"/>
      <c r="O10" s="12"/>
      <c r="V10" s="2"/>
    </row>
    <row r="11" spans="1:22" ht="13.5" customHeight="1" thickTop="1" x14ac:dyDescent="0.2">
      <c r="A11" s="127"/>
      <c r="B11" s="90" t="s">
        <v>14</v>
      </c>
      <c r="C11" s="91" t="s">
        <v>15</v>
      </c>
      <c r="D11" s="84" t="s">
        <v>16</v>
      </c>
      <c r="E11" s="92" t="s">
        <v>17</v>
      </c>
      <c r="F11" s="93"/>
      <c r="G11" s="94" t="s">
        <v>18</v>
      </c>
      <c r="H11" s="95"/>
      <c r="I11" s="96"/>
      <c r="J11" s="91" t="s">
        <v>19</v>
      </c>
      <c r="K11" s="80" t="s">
        <v>20</v>
      </c>
      <c r="L11" s="82" t="s">
        <v>21</v>
      </c>
      <c r="M11" s="84" t="s">
        <v>22</v>
      </c>
      <c r="N11" s="16"/>
      <c r="V11" s="2"/>
    </row>
    <row r="12" spans="1:22" ht="50.25" customHeight="1" thickBot="1" x14ac:dyDescent="0.25">
      <c r="A12" s="127"/>
      <c r="B12" s="90"/>
      <c r="C12" s="91"/>
      <c r="D12" s="84"/>
      <c r="E12" s="92"/>
      <c r="F12" s="93"/>
      <c r="G12" s="94"/>
      <c r="H12" s="95"/>
      <c r="I12" s="96"/>
      <c r="J12" s="85"/>
      <c r="K12" s="81"/>
      <c r="L12" s="83"/>
      <c r="M12" s="85"/>
      <c r="N12" s="17"/>
      <c r="V12" s="2"/>
    </row>
    <row r="13" spans="1:22" ht="27.75" customHeight="1" thickTop="1" thickBot="1" x14ac:dyDescent="0.25">
      <c r="A13" s="86" t="s">
        <v>23</v>
      </c>
      <c r="B13" s="18" t="s">
        <v>24</v>
      </c>
      <c r="C13" s="18" t="s">
        <v>25</v>
      </c>
      <c r="D13" s="18" t="s">
        <v>26</v>
      </c>
      <c r="E13" s="71" t="s">
        <v>27</v>
      </c>
      <c r="F13" s="71"/>
      <c r="G13" s="71" t="s">
        <v>18</v>
      </c>
      <c r="H13" s="72"/>
      <c r="I13" s="19"/>
      <c r="J13" s="20"/>
      <c r="K13" s="20"/>
      <c r="L13" s="20"/>
      <c r="M13" s="21"/>
      <c r="N13" s="16"/>
      <c r="V13" s="2"/>
    </row>
    <row r="14" spans="1:22" ht="27.75" customHeight="1" thickBot="1" x14ac:dyDescent="0.25">
      <c r="A14" s="86"/>
      <c r="B14" s="22" t="s">
        <v>28</v>
      </c>
      <c r="C14" s="22" t="s">
        <v>29</v>
      </c>
      <c r="D14" s="23">
        <v>40766</v>
      </c>
      <c r="E14" s="88" t="s">
        <v>30</v>
      </c>
      <c r="F14" s="89"/>
      <c r="G14" s="73" t="s">
        <v>31</v>
      </c>
      <c r="H14" s="74"/>
      <c r="I14" s="75"/>
      <c r="J14" s="24" t="s">
        <v>32</v>
      </c>
      <c r="K14" s="25"/>
      <c r="L14" s="26" t="s">
        <v>0</v>
      </c>
      <c r="M14" s="27">
        <v>280</v>
      </c>
      <c r="N14" s="16"/>
      <c r="V14" s="2"/>
    </row>
    <row r="15" spans="1:22" ht="49.5" customHeight="1" thickBot="1" x14ac:dyDescent="0.25">
      <c r="A15" s="86"/>
      <c r="B15" s="28" t="s">
        <v>33</v>
      </c>
      <c r="C15" s="28" t="s">
        <v>34</v>
      </c>
      <c r="D15" s="28" t="s">
        <v>35</v>
      </c>
      <c r="E15" s="76" t="s">
        <v>36</v>
      </c>
      <c r="F15" s="76"/>
      <c r="G15" s="77"/>
      <c r="H15" s="78"/>
      <c r="I15" s="79"/>
      <c r="J15" s="29" t="s">
        <v>37</v>
      </c>
      <c r="K15" s="26" t="s">
        <v>0</v>
      </c>
      <c r="L15" s="30"/>
      <c r="M15" s="31">
        <v>825</v>
      </c>
      <c r="N15" s="16"/>
      <c r="V15" s="2"/>
    </row>
    <row r="16" spans="1:22" ht="26.25" customHeight="1" thickBot="1" x14ac:dyDescent="0.25">
      <c r="A16" s="86"/>
      <c r="B16" s="28"/>
      <c r="C16" s="28"/>
      <c r="D16" s="28"/>
      <c r="E16" s="28"/>
      <c r="F16" s="28"/>
      <c r="G16" s="32"/>
      <c r="H16" s="33"/>
      <c r="I16" s="34"/>
      <c r="J16" s="35" t="s">
        <v>38</v>
      </c>
      <c r="K16" s="30"/>
      <c r="L16" s="30" t="s">
        <v>0</v>
      </c>
      <c r="M16" s="36">
        <v>120</v>
      </c>
      <c r="N16" s="16"/>
      <c r="V16" s="2"/>
    </row>
    <row r="17" spans="1:15" ht="23.25" thickBot="1" x14ac:dyDescent="0.25">
      <c r="A17" s="87"/>
      <c r="B17" s="37" t="s">
        <v>39</v>
      </c>
      <c r="C17" s="37" t="s">
        <v>40</v>
      </c>
      <c r="D17" s="38">
        <v>40767</v>
      </c>
      <c r="E17" s="39" t="s">
        <v>41</v>
      </c>
      <c r="F17" s="40" t="s">
        <v>42</v>
      </c>
      <c r="G17" s="41"/>
      <c r="H17" s="42"/>
      <c r="I17" s="43"/>
      <c r="J17" s="44" t="s">
        <v>43</v>
      </c>
      <c r="K17" s="44"/>
      <c r="L17" s="45"/>
      <c r="M17" s="46"/>
      <c r="N17" s="16"/>
    </row>
    <row r="18" spans="1:15" ht="22.5" x14ac:dyDescent="0.2">
      <c r="A18" s="68">
        <v>1</v>
      </c>
      <c r="B18" s="18" t="s">
        <v>24</v>
      </c>
      <c r="C18" s="18" t="s">
        <v>25</v>
      </c>
      <c r="D18" s="18" t="s">
        <v>26</v>
      </c>
      <c r="E18" s="71" t="s">
        <v>27</v>
      </c>
      <c r="F18" s="71"/>
      <c r="G18" s="71" t="s">
        <v>18</v>
      </c>
      <c r="H18" s="72"/>
      <c r="I18" s="19"/>
      <c r="J18" s="20"/>
      <c r="K18" s="20"/>
      <c r="L18" s="20"/>
      <c r="M18" s="21"/>
      <c r="O18" s="47" t="s">
        <v>44</v>
      </c>
    </row>
    <row r="19" spans="1:15" ht="112.5" x14ac:dyDescent="0.2">
      <c r="A19" s="69"/>
      <c r="B19" s="22" t="s">
        <v>45</v>
      </c>
      <c r="C19" s="22" t="s">
        <v>46</v>
      </c>
      <c r="D19" s="23">
        <v>44470</v>
      </c>
      <c r="E19" s="48"/>
      <c r="F19" s="49" t="s">
        <v>47</v>
      </c>
      <c r="G19" s="73" t="s">
        <v>48</v>
      </c>
      <c r="H19" s="74"/>
      <c r="I19" s="75"/>
      <c r="J19" s="24" t="s">
        <v>32</v>
      </c>
      <c r="K19" s="25"/>
      <c r="L19" s="26" t="s">
        <v>0</v>
      </c>
      <c r="M19" s="27"/>
      <c r="O19" s="47"/>
    </row>
    <row r="20" spans="1:15" ht="33.75" x14ac:dyDescent="0.2">
      <c r="A20" s="69"/>
      <c r="B20" s="28" t="s">
        <v>33</v>
      </c>
      <c r="C20" s="28" t="s">
        <v>34</v>
      </c>
      <c r="D20" s="28" t="s">
        <v>35</v>
      </c>
      <c r="E20" s="76" t="s">
        <v>36</v>
      </c>
      <c r="F20" s="76"/>
      <c r="G20" s="77"/>
      <c r="H20" s="78"/>
      <c r="I20" s="79"/>
      <c r="J20" s="29" t="s">
        <v>37</v>
      </c>
      <c r="K20" s="26"/>
      <c r="L20" s="30"/>
      <c r="M20" s="31"/>
      <c r="O20" s="47"/>
    </row>
    <row r="21" spans="1:15" x14ac:dyDescent="0.2">
      <c r="A21" s="69"/>
      <c r="B21" s="28"/>
      <c r="C21" s="28"/>
      <c r="D21" s="28"/>
      <c r="E21" s="28"/>
      <c r="F21" s="28"/>
      <c r="G21" s="32"/>
      <c r="H21" s="33"/>
      <c r="I21" s="34"/>
      <c r="J21" s="35" t="s">
        <v>38</v>
      </c>
      <c r="K21" s="30"/>
      <c r="L21" s="30" t="s">
        <v>0</v>
      </c>
      <c r="M21" s="36">
        <v>57</v>
      </c>
      <c r="O21" s="47">
        <v>2</v>
      </c>
    </row>
    <row r="22" spans="1:15" ht="23.25" thickBot="1" x14ac:dyDescent="0.25">
      <c r="A22" s="70"/>
      <c r="B22" s="50" t="str">
        <f>IF(ISNA(VLOOKUP(O18,[1]!Table1[#Data],3,0))," ",VLOOKUP(O18,[1]!Table1[#Data],3,0))</f>
        <v>SUPERVISORY EMERGENC</v>
      </c>
      <c r="C22" s="37" t="s">
        <v>48</v>
      </c>
      <c r="D22" s="38">
        <v>44470</v>
      </c>
      <c r="E22" s="39" t="s">
        <v>41</v>
      </c>
      <c r="F22" s="40" t="s">
        <v>49</v>
      </c>
      <c r="G22" s="41"/>
      <c r="H22" s="42"/>
      <c r="I22" s="43"/>
      <c r="J22" s="44" t="s">
        <v>43</v>
      </c>
      <c r="K22" s="51"/>
      <c r="L22" s="45"/>
      <c r="M22" s="46"/>
      <c r="O22" s="47"/>
    </row>
    <row r="23" spans="1:15" ht="22.5" x14ac:dyDescent="0.2">
      <c r="A23" s="68">
        <v>2</v>
      </c>
      <c r="B23" s="18" t="s">
        <v>24</v>
      </c>
      <c r="C23" s="18" t="s">
        <v>25</v>
      </c>
      <c r="D23" s="18" t="s">
        <v>26</v>
      </c>
      <c r="E23" s="71" t="s">
        <v>27</v>
      </c>
      <c r="F23" s="71"/>
      <c r="G23" s="71" t="s">
        <v>18</v>
      </c>
      <c r="H23" s="72"/>
      <c r="I23" s="19"/>
      <c r="J23" s="20"/>
      <c r="K23" s="20"/>
      <c r="L23" s="20"/>
      <c r="M23" s="21"/>
      <c r="O23" s="47" t="s">
        <v>50</v>
      </c>
    </row>
    <row r="24" spans="1:15" ht="33.75" customHeight="1" x14ac:dyDescent="0.2">
      <c r="A24" s="69"/>
      <c r="B24" s="22" t="s">
        <v>51</v>
      </c>
      <c r="C24" s="22" t="s">
        <v>52</v>
      </c>
      <c r="D24" s="23">
        <v>44471</v>
      </c>
      <c r="E24" s="48"/>
      <c r="F24" s="49" t="s">
        <v>53</v>
      </c>
      <c r="G24" s="73" t="s">
        <v>54</v>
      </c>
      <c r="H24" s="74"/>
      <c r="I24" s="75"/>
      <c r="J24" s="24" t="s">
        <v>32</v>
      </c>
      <c r="K24" s="25"/>
      <c r="L24" s="26" t="s">
        <v>0</v>
      </c>
      <c r="M24" s="27">
        <v>30527</v>
      </c>
      <c r="O24" s="47">
        <v>4</v>
      </c>
    </row>
    <row r="25" spans="1:15" ht="33.75" x14ac:dyDescent="0.2">
      <c r="A25" s="69"/>
      <c r="B25" s="28" t="s">
        <v>33</v>
      </c>
      <c r="C25" s="28" t="s">
        <v>34</v>
      </c>
      <c r="D25" s="28" t="s">
        <v>35</v>
      </c>
      <c r="E25" s="76" t="s">
        <v>36</v>
      </c>
      <c r="F25" s="76"/>
      <c r="G25" s="77"/>
      <c r="H25" s="78"/>
      <c r="I25" s="79"/>
      <c r="J25" s="29" t="s">
        <v>37</v>
      </c>
      <c r="K25" s="26"/>
      <c r="L25" s="30" t="s">
        <v>0</v>
      </c>
      <c r="M25" s="31">
        <v>979.83</v>
      </c>
      <c r="O25" s="47">
        <v>3</v>
      </c>
    </row>
    <row r="26" spans="1:15" x14ac:dyDescent="0.2">
      <c r="A26" s="69"/>
      <c r="B26" s="28"/>
      <c r="C26" s="28"/>
      <c r="D26" s="28"/>
      <c r="E26" s="28"/>
      <c r="F26" s="28"/>
      <c r="G26" s="32"/>
      <c r="H26" s="33"/>
      <c r="I26" s="34"/>
      <c r="J26" s="35" t="s">
        <v>38</v>
      </c>
      <c r="K26" s="30"/>
      <c r="L26" s="30" t="s">
        <v>0</v>
      </c>
      <c r="M26" s="36">
        <v>15662</v>
      </c>
      <c r="O26" s="47">
        <v>5</v>
      </c>
    </row>
    <row r="27" spans="1:15" ht="31.15" customHeight="1" thickBot="1" x14ac:dyDescent="0.25">
      <c r="A27" s="70"/>
      <c r="B27" s="50" t="str">
        <f>IF(ISNA(VLOOKUP(O23,[1]!Table1[#Data],3,0))," ",VLOOKUP(O23,[1]!Table1[#Data],3,0))</f>
        <v>MEDICAL OFFICER IV</v>
      </c>
      <c r="C27" s="37" t="s">
        <v>54</v>
      </c>
      <c r="D27" s="38">
        <v>44562</v>
      </c>
      <c r="E27" s="39" t="s">
        <v>41</v>
      </c>
      <c r="F27" s="40" t="s">
        <v>55</v>
      </c>
      <c r="G27" s="41"/>
      <c r="H27" s="42"/>
      <c r="I27" s="43"/>
      <c r="J27" s="44" t="s">
        <v>43</v>
      </c>
      <c r="K27" s="51"/>
      <c r="L27" s="45" t="s">
        <v>0</v>
      </c>
      <c r="M27" s="46">
        <v>700</v>
      </c>
      <c r="O27" s="47">
        <v>6</v>
      </c>
    </row>
    <row r="28" spans="1:15" ht="22.5" x14ac:dyDescent="0.2">
      <c r="A28" s="68">
        <v>3</v>
      </c>
      <c r="B28" s="18" t="s">
        <v>24</v>
      </c>
      <c r="C28" s="18" t="s">
        <v>25</v>
      </c>
      <c r="D28" s="18" t="s">
        <v>26</v>
      </c>
      <c r="E28" s="71" t="s">
        <v>27</v>
      </c>
      <c r="F28" s="71"/>
      <c r="G28" s="71" t="s">
        <v>18</v>
      </c>
      <c r="H28" s="72"/>
      <c r="I28" s="19"/>
      <c r="J28" s="20"/>
      <c r="K28" s="20"/>
      <c r="L28" s="20"/>
      <c r="M28" s="21"/>
      <c r="O28" s="47" t="s">
        <v>56</v>
      </c>
    </row>
    <row r="29" spans="1:15" ht="30.6" customHeight="1" x14ac:dyDescent="0.2">
      <c r="A29" s="69"/>
      <c r="B29" s="22" t="s">
        <v>57</v>
      </c>
      <c r="C29" s="22" t="s">
        <v>58</v>
      </c>
      <c r="D29" s="23">
        <v>44726</v>
      </c>
      <c r="E29" s="48"/>
      <c r="F29" s="49" t="s">
        <v>59</v>
      </c>
      <c r="G29" s="73" t="s">
        <v>60</v>
      </c>
      <c r="H29" s="74"/>
      <c r="I29" s="75"/>
      <c r="J29" s="24" t="s">
        <v>32</v>
      </c>
      <c r="K29" s="25" t="s">
        <v>0</v>
      </c>
      <c r="L29" s="26"/>
      <c r="M29" s="27">
        <v>140</v>
      </c>
      <c r="O29" s="47">
        <v>7</v>
      </c>
    </row>
    <row r="30" spans="1:15" ht="33.75" x14ac:dyDescent="0.2">
      <c r="A30" s="69"/>
      <c r="B30" s="28" t="s">
        <v>33</v>
      </c>
      <c r="C30" s="28" t="s">
        <v>34</v>
      </c>
      <c r="D30" s="28" t="s">
        <v>35</v>
      </c>
      <c r="E30" s="76" t="s">
        <v>36</v>
      </c>
      <c r="F30" s="76"/>
      <c r="G30" s="77"/>
      <c r="H30" s="78"/>
      <c r="I30" s="79"/>
      <c r="J30" s="29" t="s">
        <v>37</v>
      </c>
      <c r="K30" s="26"/>
      <c r="L30" s="30"/>
      <c r="M30" s="31"/>
      <c r="O30" s="47"/>
    </row>
    <row r="31" spans="1:15" x14ac:dyDescent="0.2">
      <c r="A31" s="69"/>
      <c r="B31" s="28"/>
      <c r="C31" s="28"/>
      <c r="D31" s="28"/>
      <c r="E31" s="28"/>
      <c r="F31" s="28"/>
      <c r="G31" s="32"/>
      <c r="H31" s="33"/>
      <c r="I31" s="34"/>
      <c r="J31" s="35" t="s">
        <v>38</v>
      </c>
      <c r="K31" s="30" t="s">
        <v>0</v>
      </c>
      <c r="L31" s="30"/>
      <c r="M31" s="36">
        <v>32.5</v>
      </c>
      <c r="O31" s="47">
        <v>9</v>
      </c>
    </row>
    <row r="32" spans="1:15" ht="23.25" thickBot="1" x14ac:dyDescent="0.25">
      <c r="A32" s="70"/>
      <c r="B32" s="50" t="str">
        <f>IF(ISNA(VLOOKUP(O28,[1]!Table1[#Data],3,0))," ",VLOOKUP(O28,[1]!Table1[#Data],3,0))</f>
        <v xml:space="preserve"> </v>
      </c>
      <c r="C32" s="37" t="s">
        <v>60</v>
      </c>
      <c r="D32" s="38">
        <v>44730</v>
      </c>
      <c r="E32" s="39" t="s">
        <v>41</v>
      </c>
      <c r="F32" s="40" t="s">
        <v>61</v>
      </c>
      <c r="G32" s="41"/>
      <c r="H32" s="42"/>
      <c r="I32" s="43"/>
      <c r="J32" s="44" t="s">
        <v>43</v>
      </c>
      <c r="K32" s="51"/>
      <c r="L32" s="45"/>
      <c r="M32" s="46"/>
      <c r="O32" s="47">
        <v>11</v>
      </c>
    </row>
    <row r="33" spans="1:15" ht="22.5" x14ac:dyDescent="0.2">
      <c r="A33" s="68">
        <v>4</v>
      </c>
      <c r="B33" s="18" t="s">
        <v>24</v>
      </c>
      <c r="C33" s="18" t="s">
        <v>25</v>
      </c>
      <c r="D33" s="18" t="s">
        <v>26</v>
      </c>
      <c r="E33" s="71" t="s">
        <v>27</v>
      </c>
      <c r="F33" s="71"/>
      <c r="G33" s="71" t="s">
        <v>18</v>
      </c>
      <c r="H33" s="72"/>
      <c r="I33" s="19"/>
      <c r="J33" s="20"/>
      <c r="K33" s="20"/>
      <c r="L33" s="20"/>
      <c r="M33" s="21"/>
      <c r="O33" s="47" t="s">
        <v>62</v>
      </c>
    </row>
    <row r="34" spans="1:15" ht="33.75" x14ac:dyDescent="0.2">
      <c r="A34" s="69"/>
      <c r="B34" s="22" t="s">
        <v>63</v>
      </c>
      <c r="C34" s="22" t="s">
        <v>64</v>
      </c>
      <c r="D34" s="23">
        <v>44726</v>
      </c>
      <c r="E34" s="48"/>
      <c r="F34" s="49" t="s">
        <v>65</v>
      </c>
      <c r="G34" s="73" t="s">
        <v>60</v>
      </c>
      <c r="H34" s="74"/>
      <c r="I34" s="75"/>
      <c r="J34" s="24" t="s">
        <v>32</v>
      </c>
      <c r="K34" s="25" t="s">
        <v>0</v>
      </c>
      <c r="L34" s="26"/>
      <c r="M34" s="27">
        <v>175</v>
      </c>
      <c r="O34" s="47">
        <v>12</v>
      </c>
    </row>
    <row r="35" spans="1:15" ht="33.75" x14ac:dyDescent="0.2">
      <c r="A35" s="69"/>
      <c r="B35" s="28" t="s">
        <v>33</v>
      </c>
      <c r="C35" s="28" t="s">
        <v>34</v>
      </c>
      <c r="D35" s="28" t="s">
        <v>35</v>
      </c>
      <c r="E35" s="76" t="s">
        <v>36</v>
      </c>
      <c r="F35" s="76"/>
      <c r="G35" s="77"/>
      <c r="H35" s="78"/>
      <c r="I35" s="79"/>
      <c r="J35" s="29" t="s">
        <v>37</v>
      </c>
      <c r="K35" s="26"/>
      <c r="L35" s="30"/>
      <c r="M35" s="31"/>
      <c r="O35" s="47"/>
    </row>
    <row r="36" spans="1:15" x14ac:dyDescent="0.2">
      <c r="A36" s="69"/>
      <c r="B36" s="28"/>
      <c r="C36" s="28"/>
      <c r="D36" s="28"/>
      <c r="E36" s="28"/>
      <c r="F36" s="28"/>
      <c r="G36" s="32"/>
      <c r="H36" s="33"/>
      <c r="I36" s="34"/>
      <c r="J36" s="35" t="s">
        <v>38</v>
      </c>
      <c r="K36" s="30"/>
      <c r="L36" s="30"/>
      <c r="M36" s="36"/>
      <c r="O36" s="47">
        <v>13</v>
      </c>
    </row>
    <row r="37" spans="1:15" ht="23.25" thickBot="1" x14ac:dyDescent="0.25">
      <c r="A37" s="70"/>
      <c r="B37" s="50" t="str">
        <f>IF(ISNA(VLOOKUP(O33,[1]!Table1[#Data],3,0))," ",VLOOKUP(O33,[1]!Table1[#Data],3,0))</f>
        <v xml:space="preserve"> </v>
      </c>
      <c r="C37" s="37" t="s">
        <v>60</v>
      </c>
      <c r="D37" s="38">
        <v>44731</v>
      </c>
      <c r="E37" s="39" t="s">
        <v>41</v>
      </c>
      <c r="F37" s="40" t="s">
        <v>66</v>
      </c>
      <c r="G37" s="41"/>
      <c r="H37" s="42"/>
      <c r="I37" s="43"/>
      <c r="J37" s="44" t="s">
        <v>43</v>
      </c>
      <c r="K37" s="51"/>
      <c r="L37" s="45"/>
      <c r="M37" s="46"/>
      <c r="O37" s="47">
        <v>15</v>
      </c>
    </row>
    <row r="38" spans="1:15" ht="22.5" x14ac:dyDescent="0.2">
      <c r="A38" s="68">
        <v>5</v>
      </c>
      <c r="B38" s="18" t="s">
        <v>24</v>
      </c>
      <c r="C38" s="18" t="s">
        <v>25</v>
      </c>
      <c r="D38" s="18" t="s">
        <v>26</v>
      </c>
      <c r="E38" s="71" t="s">
        <v>27</v>
      </c>
      <c r="F38" s="71"/>
      <c r="G38" s="71" t="s">
        <v>18</v>
      </c>
      <c r="H38" s="72"/>
      <c r="I38" s="19"/>
      <c r="J38" s="20"/>
      <c r="K38" s="20"/>
      <c r="L38" s="20"/>
      <c r="M38" s="21"/>
      <c r="O38" s="47" t="s">
        <v>67</v>
      </c>
    </row>
    <row r="39" spans="1:15" ht="40.9" customHeight="1" x14ac:dyDescent="0.2">
      <c r="A39" s="69"/>
      <c r="B39" s="22" t="s">
        <v>68</v>
      </c>
      <c r="C39" s="22" t="s">
        <v>69</v>
      </c>
      <c r="D39" s="23">
        <v>44747</v>
      </c>
      <c r="E39" s="48"/>
      <c r="F39" s="49" t="s">
        <v>70</v>
      </c>
      <c r="G39" s="73" t="s">
        <v>60</v>
      </c>
      <c r="H39" s="74"/>
      <c r="I39" s="75"/>
      <c r="J39" s="24" t="s">
        <v>32</v>
      </c>
      <c r="K39" s="25" t="s">
        <v>0</v>
      </c>
      <c r="L39" s="26"/>
      <c r="M39" s="27">
        <v>2064</v>
      </c>
      <c r="O39" s="47">
        <v>16</v>
      </c>
    </row>
    <row r="40" spans="1:15" ht="33.75" x14ac:dyDescent="0.2">
      <c r="A40" s="69"/>
      <c r="B40" s="28" t="s">
        <v>33</v>
      </c>
      <c r="C40" s="28" t="s">
        <v>34</v>
      </c>
      <c r="D40" s="28" t="s">
        <v>35</v>
      </c>
      <c r="E40" s="76" t="s">
        <v>36</v>
      </c>
      <c r="F40" s="76"/>
      <c r="G40" s="77"/>
      <c r="H40" s="78"/>
      <c r="I40" s="79"/>
      <c r="J40" s="29" t="s">
        <v>37</v>
      </c>
      <c r="K40" s="26"/>
      <c r="L40" s="30"/>
      <c r="M40" s="31"/>
      <c r="O40" s="47"/>
    </row>
    <row r="41" spans="1:15" x14ac:dyDescent="0.2">
      <c r="A41" s="69"/>
      <c r="B41" s="28"/>
      <c r="C41" s="28"/>
      <c r="D41" s="28"/>
      <c r="E41" s="28"/>
      <c r="F41" s="28"/>
      <c r="G41" s="32"/>
      <c r="H41" s="33"/>
      <c r="I41" s="34"/>
      <c r="J41" s="35" t="s">
        <v>38</v>
      </c>
      <c r="K41" s="30" t="s">
        <v>0</v>
      </c>
      <c r="L41" s="30"/>
      <c r="M41" s="36">
        <v>759</v>
      </c>
      <c r="O41" s="47">
        <v>18</v>
      </c>
    </row>
    <row r="42" spans="1:15" ht="23.25" thickBot="1" x14ac:dyDescent="0.25">
      <c r="A42" s="70"/>
      <c r="B42" s="50" t="str">
        <f>IF(ISNA(VLOOKUP(O38,[1]!Table1[#Data],3,0))," ",VLOOKUP(O38,[1]!Table1[#Data],3,0))</f>
        <v xml:space="preserve"> </v>
      </c>
      <c r="C42" s="37" t="s">
        <v>60</v>
      </c>
      <c r="D42" s="38">
        <v>44759</v>
      </c>
      <c r="E42" s="39" t="s">
        <v>41</v>
      </c>
      <c r="F42" s="40" t="s">
        <v>71</v>
      </c>
      <c r="G42" s="41"/>
      <c r="H42" s="42"/>
      <c r="I42" s="43"/>
      <c r="J42" s="44" t="s">
        <v>43</v>
      </c>
      <c r="K42" s="51"/>
      <c r="L42" s="45"/>
      <c r="M42" s="46"/>
      <c r="O42" s="47">
        <v>20</v>
      </c>
    </row>
    <row r="43" spans="1:15" ht="22.5" x14ac:dyDescent="0.2">
      <c r="A43" s="68">
        <v>6</v>
      </c>
      <c r="B43" s="18" t="s">
        <v>24</v>
      </c>
      <c r="C43" s="18" t="s">
        <v>25</v>
      </c>
      <c r="D43" s="18" t="s">
        <v>26</v>
      </c>
      <c r="E43" s="71" t="s">
        <v>27</v>
      </c>
      <c r="F43" s="71"/>
      <c r="G43" s="71" t="s">
        <v>18</v>
      </c>
      <c r="H43" s="72"/>
      <c r="I43" s="19"/>
      <c r="J43" s="20"/>
      <c r="K43" s="20"/>
      <c r="L43" s="20"/>
      <c r="M43" s="21"/>
      <c r="O43" s="47" t="s">
        <v>72</v>
      </c>
    </row>
    <row r="44" spans="1:15" ht="20.45" customHeight="1" x14ac:dyDescent="0.2">
      <c r="A44" s="69"/>
      <c r="B44" s="22" t="s">
        <v>73</v>
      </c>
      <c r="C44" s="22" t="s">
        <v>74</v>
      </c>
      <c r="D44" s="23">
        <v>44751</v>
      </c>
      <c r="E44" s="48"/>
      <c r="F44" s="49" t="s">
        <v>70</v>
      </c>
      <c r="G44" s="73" t="s">
        <v>60</v>
      </c>
      <c r="H44" s="74"/>
      <c r="I44" s="75"/>
      <c r="J44" s="24" t="s">
        <v>32</v>
      </c>
      <c r="K44" s="25" t="s">
        <v>0</v>
      </c>
      <c r="L44" s="26"/>
      <c r="M44" s="27">
        <v>1376</v>
      </c>
      <c r="O44" s="47">
        <v>21</v>
      </c>
    </row>
    <row r="45" spans="1:15" ht="33.75" x14ac:dyDescent="0.2">
      <c r="A45" s="69"/>
      <c r="B45" s="28" t="s">
        <v>33</v>
      </c>
      <c r="C45" s="28" t="s">
        <v>34</v>
      </c>
      <c r="D45" s="28" t="s">
        <v>35</v>
      </c>
      <c r="E45" s="76" t="s">
        <v>36</v>
      </c>
      <c r="F45" s="76"/>
      <c r="G45" s="77"/>
      <c r="H45" s="78"/>
      <c r="I45" s="79"/>
      <c r="J45" s="29" t="s">
        <v>37</v>
      </c>
      <c r="K45" s="26"/>
      <c r="L45" s="30"/>
      <c r="M45" s="31"/>
      <c r="O45" s="47"/>
    </row>
    <row r="46" spans="1:15" x14ac:dyDescent="0.2">
      <c r="A46" s="69"/>
      <c r="B46" s="28"/>
      <c r="C46" s="28"/>
      <c r="D46" s="28"/>
      <c r="E46" s="28"/>
      <c r="F46" s="28"/>
      <c r="G46" s="32"/>
      <c r="H46" s="33"/>
      <c r="I46" s="34"/>
      <c r="J46" s="35" t="s">
        <v>38</v>
      </c>
      <c r="K46" s="30" t="s">
        <v>0</v>
      </c>
      <c r="L46" s="30"/>
      <c r="M46" s="36">
        <v>483</v>
      </c>
      <c r="O46" s="47">
        <v>24</v>
      </c>
    </row>
    <row r="47" spans="1:15" ht="23.25" thickBot="1" x14ac:dyDescent="0.25">
      <c r="A47" s="70"/>
      <c r="B47" s="50" t="str">
        <f>IF(ISNA(VLOOKUP(O43,[1]!Table1[#Data],3,0))," ",VLOOKUP(O43,[1]!Table1[#Data],3,0))</f>
        <v xml:space="preserve"> </v>
      </c>
      <c r="C47" s="37" t="s">
        <v>60</v>
      </c>
      <c r="D47" s="38">
        <v>44759</v>
      </c>
      <c r="E47" s="39" t="s">
        <v>41</v>
      </c>
      <c r="F47" s="40" t="s">
        <v>75</v>
      </c>
      <c r="G47" s="41"/>
      <c r="H47" s="42"/>
      <c r="I47" s="43"/>
      <c r="J47" s="44" t="s">
        <v>43</v>
      </c>
      <c r="K47" s="51"/>
      <c r="L47" s="45"/>
      <c r="M47" s="46"/>
      <c r="O47" s="47">
        <v>26</v>
      </c>
    </row>
    <row r="48" spans="1:15" ht="22.5" x14ac:dyDescent="0.2">
      <c r="A48" s="68">
        <v>7</v>
      </c>
      <c r="B48" s="18" t="s">
        <v>24</v>
      </c>
      <c r="C48" s="18" t="s">
        <v>25</v>
      </c>
      <c r="D48" s="18" t="s">
        <v>26</v>
      </c>
      <c r="E48" s="71" t="s">
        <v>27</v>
      </c>
      <c r="F48" s="71"/>
      <c r="G48" s="71" t="s">
        <v>18</v>
      </c>
      <c r="H48" s="72"/>
      <c r="I48" s="19"/>
      <c r="J48" s="20"/>
      <c r="K48" s="20"/>
      <c r="L48" s="20"/>
      <c r="M48" s="21"/>
      <c r="O48" s="47" t="s">
        <v>76</v>
      </c>
    </row>
    <row r="49" spans="1:15" ht="30.6" customHeight="1" x14ac:dyDescent="0.2">
      <c r="A49" s="69"/>
      <c r="B49" s="22" t="s">
        <v>77</v>
      </c>
      <c r="C49" s="22" t="s">
        <v>78</v>
      </c>
      <c r="D49" s="23">
        <v>44676</v>
      </c>
      <c r="E49" s="48"/>
      <c r="F49" s="49" t="s">
        <v>79</v>
      </c>
      <c r="G49" s="73" t="s">
        <v>80</v>
      </c>
      <c r="H49" s="74"/>
      <c r="I49" s="75"/>
      <c r="J49" s="24" t="s">
        <v>32</v>
      </c>
      <c r="K49" s="25" t="s">
        <v>0</v>
      </c>
      <c r="L49" s="26"/>
      <c r="M49" s="27">
        <v>1463</v>
      </c>
      <c r="O49" s="47">
        <v>27</v>
      </c>
    </row>
    <row r="50" spans="1:15" ht="33.75" x14ac:dyDescent="0.2">
      <c r="A50" s="69"/>
      <c r="B50" s="28" t="s">
        <v>33</v>
      </c>
      <c r="C50" s="28" t="s">
        <v>34</v>
      </c>
      <c r="D50" s="28" t="s">
        <v>35</v>
      </c>
      <c r="E50" s="76" t="s">
        <v>36</v>
      </c>
      <c r="F50" s="76"/>
      <c r="G50" s="77"/>
      <c r="H50" s="78"/>
      <c r="I50" s="79"/>
      <c r="J50" s="29" t="s">
        <v>37</v>
      </c>
      <c r="K50" s="26"/>
      <c r="L50" s="30"/>
      <c r="M50" s="31"/>
      <c r="O50" s="47"/>
    </row>
    <row r="51" spans="1:15" x14ac:dyDescent="0.2">
      <c r="A51" s="69"/>
      <c r="B51" s="28"/>
      <c r="C51" s="28"/>
      <c r="D51" s="28"/>
      <c r="E51" s="28"/>
      <c r="F51" s="28"/>
      <c r="G51" s="32"/>
      <c r="H51" s="33"/>
      <c r="I51" s="34"/>
      <c r="J51" s="35" t="s">
        <v>38</v>
      </c>
      <c r="K51" s="30"/>
      <c r="L51" s="30"/>
      <c r="M51" s="36"/>
      <c r="O51" s="47">
        <v>30</v>
      </c>
    </row>
    <row r="52" spans="1:15" ht="23.25" thickBot="1" x14ac:dyDescent="0.25">
      <c r="A52" s="70"/>
      <c r="B52" s="50" t="str">
        <f>IF(ISNA(VLOOKUP(O48,[1]!Table1[#Data],3,0))," ",VLOOKUP(O48,[1]!Table1[#Data],3,0))</f>
        <v xml:space="preserve"> </v>
      </c>
      <c r="C52" s="37" t="s">
        <v>80</v>
      </c>
      <c r="D52" s="38">
        <v>44683</v>
      </c>
      <c r="E52" s="39" t="s">
        <v>41</v>
      </c>
      <c r="F52" s="40" t="s">
        <v>81</v>
      </c>
      <c r="G52" s="41"/>
      <c r="H52" s="42"/>
      <c r="I52" s="43"/>
      <c r="J52" s="44" t="s">
        <v>43</v>
      </c>
      <c r="K52" s="51" t="s">
        <v>0</v>
      </c>
      <c r="L52" s="45"/>
      <c r="M52" s="46">
        <v>1247.52</v>
      </c>
      <c r="O52" s="47">
        <v>31</v>
      </c>
    </row>
    <row r="53" spans="1:15" ht="22.5" x14ac:dyDescent="0.2">
      <c r="A53" s="68">
        <v>8</v>
      </c>
      <c r="B53" s="18" t="s">
        <v>24</v>
      </c>
      <c r="C53" s="18" t="s">
        <v>25</v>
      </c>
      <c r="D53" s="18" t="s">
        <v>26</v>
      </c>
      <c r="E53" s="71" t="s">
        <v>27</v>
      </c>
      <c r="F53" s="71"/>
      <c r="G53" s="71" t="s">
        <v>18</v>
      </c>
      <c r="H53" s="72"/>
      <c r="I53" s="19"/>
      <c r="J53" s="20"/>
      <c r="K53" s="20"/>
      <c r="L53" s="20"/>
      <c r="M53" s="21"/>
      <c r="O53" s="47" t="s">
        <v>82</v>
      </c>
    </row>
    <row r="54" spans="1:15" ht="33.75" x14ac:dyDescent="0.2">
      <c r="A54" s="69"/>
      <c r="B54" s="22" t="s">
        <v>83</v>
      </c>
      <c r="C54" s="22" t="s">
        <v>84</v>
      </c>
      <c r="D54" s="23">
        <v>44678</v>
      </c>
      <c r="E54" s="48"/>
      <c r="F54" s="49" t="s">
        <v>85</v>
      </c>
      <c r="G54" s="73" t="s">
        <v>86</v>
      </c>
      <c r="H54" s="74"/>
      <c r="I54" s="75"/>
      <c r="J54" s="24" t="s">
        <v>32</v>
      </c>
      <c r="K54" s="25" t="s">
        <v>0</v>
      </c>
      <c r="L54" s="26"/>
      <c r="M54" s="27">
        <v>69</v>
      </c>
      <c r="O54" s="47">
        <v>32</v>
      </c>
    </row>
    <row r="55" spans="1:15" ht="33.75" x14ac:dyDescent="0.2">
      <c r="A55" s="69"/>
      <c r="B55" s="28" t="s">
        <v>33</v>
      </c>
      <c r="C55" s="28" t="s">
        <v>34</v>
      </c>
      <c r="D55" s="28" t="s">
        <v>35</v>
      </c>
      <c r="E55" s="76" t="s">
        <v>36</v>
      </c>
      <c r="F55" s="76"/>
      <c r="G55" s="77"/>
      <c r="H55" s="78"/>
      <c r="I55" s="79"/>
      <c r="J55" s="29" t="s">
        <v>37</v>
      </c>
      <c r="K55" s="26"/>
      <c r="L55" s="30"/>
      <c r="M55" s="31"/>
      <c r="O55" s="47"/>
    </row>
    <row r="56" spans="1:15" x14ac:dyDescent="0.2">
      <c r="A56" s="69"/>
      <c r="B56" s="28"/>
      <c r="C56" s="28"/>
      <c r="D56" s="28"/>
      <c r="E56" s="28"/>
      <c r="F56" s="28"/>
      <c r="G56" s="32"/>
      <c r="H56" s="33"/>
      <c r="I56" s="34"/>
      <c r="J56" s="35" t="s">
        <v>38</v>
      </c>
      <c r="K56" s="30"/>
      <c r="L56" s="30"/>
      <c r="M56" s="36"/>
      <c r="O56" s="47">
        <v>33</v>
      </c>
    </row>
    <row r="57" spans="1:15" ht="23.25" thickBot="1" x14ac:dyDescent="0.25">
      <c r="A57" s="70"/>
      <c r="B57" s="50" t="str">
        <f>IF(ISNA(VLOOKUP(O53,[1]!Table1[#Data],3,0))," ",VLOOKUP(O53,[1]!Table1[#Data],3,0))</f>
        <v xml:space="preserve"> </v>
      </c>
      <c r="C57" s="37" t="s">
        <v>86</v>
      </c>
      <c r="D57" s="38">
        <v>44679</v>
      </c>
      <c r="E57" s="39" t="s">
        <v>41</v>
      </c>
      <c r="F57" s="40" t="s">
        <v>87</v>
      </c>
      <c r="G57" s="41"/>
      <c r="H57" s="42"/>
      <c r="I57" s="43"/>
      <c r="J57" s="44" t="s">
        <v>43</v>
      </c>
      <c r="K57" s="51"/>
      <c r="L57" s="45"/>
      <c r="M57" s="46"/>
      <c r="O57" s="47">
        <v>34</v>
      </c>
    </row>
    <row r="58" spans="1:15" ht="22.5" x14ac:dyDescent="0.2">
      <c r="A58" s="68">
        <v>9</v>
      </c>
      <c r="B58" s="18" t="s">
        <v>24</v>
      </c>
      <c r="C58" s="18" t="s">
        <v>25</v>
      </c>
      <c r="D58" s="18" t="s">
        <v>26</v>
      </c>
      <c r="E58" s="71" t="s">
        <v>27</v>
      </c>
      <c r="F58" s="71"/>
      <c r="G58" s="71" t="s">
        <v>18</v>
      </c>
      <c r="H58" s="72"/>
      <c r="I58" s="19"/>
      <c r="J58" s="20"/>
      <c r="K58" s="20"/>
      <c r="L58" s="20"/>
      <c r="M58" s="21"/>
      <c r="O58" s="47" t="s">
        <v>88</v>
      </c>
    </row>
    <row r="59" spans="1:15" ht="30.6" customHeight="1" x14ac:dyDescent="0.2">
      <c r="A59" s="69"/>
      <c r="B59" s="22" t="s">
        <v>89</v>
      </c>
      <c r="C59" s="22" t="s">
        <v>90</v>
      </c>
      <c r="D59" s="23">
        <v>44749</v>
      </c>
      <c r="E59" s="48"/>
      <c r="F59" s="49" t="s">
        <v>91</v>
      </c>
      <c r="G59" s="73" t="s">
        <v>92</v>
      </c>
      <c r="H59" s="74"/>
      <c r="I59" s="75"/>
      <c r="J59" s="24" t="s">
        <v>32</v>
      </c>
      <c r="K59" s="25" t="s">
        <v>0</v>
      </c>
      <c r="L59" s="26"/>
      <c r="M59" s="27">
        <v>220</v>
      </c>
      <c r="O59" s="47">
        <v>39</v>
      </c>
    </row>
    <row r="60" spans="1:15" ht="33.75" x14ac:dyDescent="0.2">
      <c r="A60" s="69"/>
      <c r="B60" s="28" t="s">
        <v>33</v>
      </c>
      <c r="C60" s="28" t="s">
        <v>34</v>
      </c>
      <c r="D60" s="28" t="s">
        <v>35</v>
      </c>
      <c r="E60" s="76" t="s">
        <v>36</v>
      </c>
      <c r="F60" s="76"/>
      <c r="G60" s="77"/>
      <c r="H60" s="78"/>
      <c r="I60" s="79"/>
      <c r="J60" s="29" t="s">
        <v>37</v>
      </c>
      <c r="K60" s="26"/>
      <c r="L60" s="30"/>
      <c r="M60" s="31"/>
      <c r="O60" s="47">
        <v>38</v>
      </c>
    </row>
    <row r="61" spans="1:15" x14ac:dyDescent="0.2">
      <c r="A61" s="69"/>
      <c r="B61" s="28"/>
      <c r="C61" s="28"/>
      <c r="D61" s="28"/>
      <c r="E61" s="28"/>
      <c r="F61" s="28"/>
      <c r="G61" s="32"/>
      <c r="H61" s="33"/>
      <c r="I61" s="34"/>
      <c r="J61" s="35" t="s">
        <v>38</v>
      </c>
      <c r="K61" s="30" t="s">
        <v>0</v>
      </c>
      <c r="L61" s="30"/>
      <c r="M61" s="36">
        <v>133.25</v>
      </c>
      <c r="O61" s="47">
        <v>40</v>
      </c>
    </row>
    <row r="62" spans="1:15" ht="23.25" thickBot="1" x14ac:dyDescent="0.25">
      <c r="A62" s="70"/>
      <c r="B62" s="50" t="str">
        <f>IF(ISNA(VLOOKUP(O58,[1]!Table1[#Data],3,0))," ",VLOOKUP(O58,[1]!Table1[#Data],3,0))</f>
        <v xml:space="preserve"> </v>
      </c>
      <c r="C62" s="37" t="s">
        <v>92</v>
      </c>
      <c r="D62" s="38">
        <v>44752</v>
      </c>
      <c r="E62" s="39" t="s">
        <v>41</v>
      </c>
      <c r="F62" s="40" t="s">
        <v>93</v>
      </c>
      <c r="G62" s="41"/>
      <c r="H62" s="42"/>
      <c r="I62" s="43"/>
      <c r="J62" s="44" t="s">
        <v>43</v>
      </c>
      <c r="K62" s="51" t="s">
        <v>0</v>
      </c>
      <c r="L62" s="45"/>
      <c r="M62" s="46">
        <v>200</v>
      </c>
      <c r="O62" s="47">
        <v>44</v>
      </c>
    </row>
    <row r="63" spans="1:15" ht="22.5" x14ac:dyDescent="0.2">
      <c r="A63" s="68">
        <v>10</v>
      </c>
      <c r="B63" s="18" t="s">
        <v>24</v>
      </c>
      <c r="C63" s="18" t="s">
        <v>25</v>
      </c>
      <c r="D63" s="18" t="s">
        <v>26</v>
      </c>
      <c r="E63" s="71" t="s">
        <v>27</v>
      </c>
      <c r="F63" s="71"/>
      <c r="G63" s="71" t="s">
        <v>18</v>
      </c>
      <c r="H63" s="72"/>
      <c r="I63" s="19"/>
      <c r="J63" s="20"/>
      <c r="K63" s="20"/>
      <c r="L63" s="20"/>
      <c r="M63" s="21"/>
      <c r="O63" s="47" t="s">
        <v>94</v>
      </c>
    </row>
    <row r="64" spans="1:15" ht="30.6" customHeight="1" x14ac:dyDescent="0.2">
      <c r="A64" s="69"/>
      <c r="B64" s="22" t="s">
        <v>95</v>
      </c>
      <c r="C64" s="22" t="s">
        <v>96</v>
      </c>
      <c r="D64" s="23">
        <v>44698</v>
      </c>
      <c r="E64" s="48"/>
      <c r="F64" s="49" t="s">
        <v>97</v>
      </c>
      <c r="G64" s="73" t="s">
        <v>98</v>
      </c>
      <c r="H64" s="74"/>
      <c r="I64" s="75"/>
      <c r="J64" s="24" t="s">
        <v>32</v>
      </c>
      <c r="K64" s="25" t="s">
        <v>0</v>
      </c>
      <c r="L64" s="26"/>
      <c r="M64" s="27">
        <v>327</v>
      </c>
      <c r="O64" s="47">
        <v>46</v>
      </c>
    </row>
    <row r="65" spans="1:15" ht="33.75" x14ac:dyDescent="0.2">
      <c r="A65" s="69"/>
      <c r="B65" s="28" t="s">
        <v>33</v>
      </c>
      <c r="C65" s="28" t="s">
        <v>34</v>
      </c>
      <c r="D65" s="28" t="s">
        <v>35</v>
      </c>
      <c r="E65" s="76" t="s">
        <v>36</v>
      </c>
      <c r="F65" s="76"/>
      <c r="G65" s="77"/>
      <c r="H65" s="78"/>
      <c r="I65" s="79"/>
      <c r="J65" s="29" t="s">
        <v>37</v>
      </c>
      <c r="K65" s="26" t="s">
        <v>0</v>
      </c>
      <c r="L65" s="30"/>
      <c r="M65" s="31">
        <v>967.25</v>
      </c>
      <c r="O65" s="47">
        <v>45</v>
      </c>
    </row>
    <row r="66" spans="1:15" x14ac:dyDescent="0.2">
      <c r="A66" s="69"/>
      <c r="B66" s="28"/>
      <c r="C66" s="28"/>
      <c r="D66" s="28"/>
      <c r="E66" s="28"/>
      <c r="F66" s="28"/>
      <c r="G66" s="32"/>
      <c r="H66" s="33"/>
      <c r="I66" s="34"/>
      <c r="J66" s="35" t="s">
        <v>38</v>
      </c>
      <c r="K66" s="30"/>
      <c r="L66" s="30"/>
      <c r="M66" s="36"/>
      <c r="O66" s="47">
        <v>47</v>
      </c>
    </row>
    <row r="67" spans="1:15" ht="23.25" thickBot="1" x14ac:dyDescent="0.25">
      <c r="A67" s="70"/>
      <c r="B67" s="50" t="str">
        <f>IF(ISNA(VLOOKUP(O63,[1]!Table1[#Data],3,0))," ",VLOOKUP(O63,[1]!Table1[#Data],3,0))</f>
        <v xml:space="preserve"> </v>
      </c>
      <c r="C67" s="37" t="s">
        <v>98</v>
      </c>
      <c r="D67" s="38">
        <v>44701</v>
      </c>
      <c r="E67" s="39" t="s">
        <v>41</v>
      </c>
      <c r="F67" s="40" t="s">
        <v>99</v>
      </c>
      <c r="G67" s="41"/>
      <c r="H67" s="42"/>
      <c r="I67" s="43"/>
      <c r="J67" s="44" t="s">
        <v>43</v>
      </c>
      <c r="K67" s="51"/>
      <c r="L67" s="45"/>
      <c r="M67" s="46"/>
      <c r="O67" s="47">
        <v>49</v>
      </c>
    </row>
    <row r="68" spans="1:15" ht="22.5" x14ac:dyDescent="0.2">
      <c r="A68" s="68">
        <v>11</v>
      </c>
      <c r="B68" s="18" t="s">
        <v>24</v>
      </c>
      <c r="C68" s="18" t="s">
        <v>25</v>
      </c>
      <c r="D68" s="18" t="s">
        <v>26</v>
      </c>
      <c r="E68" s="71" t="s">
        <v>27</v>
      </c>
      <c r="F68" s="71"/>
      <c r="G68" s="71" t="s">
        <v>18</v>
      </c>
      <c r="H68" s="72"/>
      <c r="I68" s="19"/>
      <c r="J68" s="20"/>
      <c r="K68" s="20"/>
      <c r="L68" s="20"/>
      <c r="M68" s="21"/>
      <c r="O68" s="47" t="s">
        <v>100</v>
      </c>
    </row>
    <row r="69" spans="1:15" ht="30.6" customHeight="1" x14ac:dyDescent="0.2">
      <c r="A69" s="69"/>
      <c r="B69" s="22" t="s">
        <v>101</v>
      </c>
      <c r="C69" s="22" t="s">
        <v>102</v>
      </c>
      <c r="D69" s="23">
        <v>44814</v>
      </c>
      <c r="E69" s="48"/>
      <c r="F69" s="49" t="s">
        <v>103</v>
      </c>
      <c r="G69" s="73" t="s">
        <v>104</v>
      </c>
      <c r="H69" s="74"/>
      <c r="I69" s="75"/>
      <c r="J69" s="24" t="s">
        <v>32</v>
      </c>
      <c r="K69" s="25" t="s">
        <v>0</v>
      </c>
      <c r="L69" s="26"/>
      <c r="M69" s="27">
        <v>675</v>
      </c>
      <c r="O69" s="47">
        <v>55</v>
      </c>
    </row>
    <row r="70" spans="1:15" ht="33.75" x14ac:dyDescent="0.2">
      <c r="A70" s="69"/>
      <c r="B70" s="28" t="s">
        <v>33</v>
      </c>
      <c r="C70" s="28" t="s">
        <v>34</v>
      </c>
      <c r="D70" s="28" t="s">
        <v>35</v>
      </c>
      <c r="E70" s="76" t="s">
        <v>36</v>
      </c>
      <c r="F70" s="76"/>
      <c r="G70" s="77"/>
      <c r="H70" s="78"/>
      <c r="I70" s="79"/>
      <c r="J70" s="29" t="s">
        <v>37</v>
      </c>
      <c r="K70" s="26" t="s">
        <v>0</v>
      </c>
      <c r="L70" s="30"/>
      <c r="M70" s="31">
        <v>1001.36</v>
      </c>
      <c r="O70" s="47">
        <v>51</v>
      </c>
    </row>
    <row r="71" spans="1:15" x14ac:dyDescent="0.2">
      <c r="A71" s="69"/>
      <c r="B71" s="28"/>
      <c r="C71" s="28"/>
      <c r="D71" s="28"/>
      <c r="E71" s="28"/>
      <c r="F71" s="28"/>
      <c r="G71" s="32"/>
      <c r="H71" s="33"/>
      <c r="I71" s="34"/>
      <c r="J71" s="35" t="s">
        <v>38</v>
      </c>
      <c r="K71" s="30" t="s">
        <v>0</v>
      </c>
      <c r="L71" s="30"/>
      <c r="M71" s="36">
        <v>446</v>
      </c>
      <c r="O71" s="47">
        <v>56</v>
      </c>
    </row>
    <row r="72" spans="1:15" ht="23.25" thickBot="1" x14ac:dyDescent="0.25">
      <c r="A72" s="70"/>
      <c r="B72" s="50" t="str">
        <f>IF(ISNA(VLOOKUP(O68,[1]!Table1[#Data],3,0))," ",VLOOKUP(O68,[1]!Table1[#Data],3,0))</f>
        <v xml:space="preserve"> </v>
      </c>
      <c r="C72" s="37" t="s">
        <v>104</v>
      </c>
      <c r="D72" s="38">
        <v>44822</v>
      </c>
      <c r="E72" s="39" t="s">
        <v>41</v>
      </c>
      <c r="F72" s="40" t="s">
        <v>105</v>
      </c>
      <c r="G72" s="41"/>
      <c r="H72" s="42"/>
      <c r="I72" s="43"/>
      <c r="J72" s="44" t="s">
        <v>43</v>
      </c>
      <c r="K72" s="51" t="s">
        <v>0</v>
      </c>
      <c r="L72" s="45"/>
      <c r="M72" s="46">
        <v>350</v>
      </c>
      <c r="O72" s="47">
        <v>58</v>
      </c>
    </row>
    <row r="73" spans="1:15" ht="22.5" x14ac:dyDescent="0.2">
      <c r="A73" s="68">
        <v>12</v>
      </c>
      <c r="B73" s="18" t="s">
        <v>24</v>
      </c>
      <c r="C73" s="18" t="s">
        <v>25</v>
      </c>
      <c r="D73" s="18" t="s">
        <v>26</v>
      </c>
      <c r="E73" s="71" t="s">
        <v>27</v>
      </c>
      <c r="F73" s="71"/>
      <c r="G73" s="71" t="s">
        <v>18</v>
      </c>
      <c r="H73" s="72"/>
      <c r="I73" s="19"/>
      <c r="J73" s="20"/>
      <c r="K73" s="20"/>
      <c r="L73" s="20"/>
      <c r="M73" s="21"/>
      <c r="O73" s="47" t="s">
        <v>106</v>
      </c>
    </row>
    <row r="74" spans="1:15" ht="20.45" customHeight="1" x14ac:dyDescent="0.2">
      <c r="A74" s="69"/>
      <c r="B74" s="22" t="s">
        <v>107</v>
      </c>
      <c r="C74" s="22" t="s">
        <v>108</v>
      </c>
      <c r="D74" s="23">
        <v>44825</v>
      </c>
      <c r="E74" s="48"/>
      <c r="F74" s="49" t="s">
        <v>109</v>
      </c>
      <c r="G74" s="73" t="s">
        <v>110</v>
      </c>
      <c r="H74" s="74"/>
      <c r="I74" s="75"/>
      <c r="J74" s="24" t="s">
        <v>32</v>
      </c>
      <c r="K74" s="25" t="s">
        <v>0</v>
      </c>
      <c r="L74" s="26"/>
      <c r="M74" s="27">
        <v>972</v>
      </c>
      <c r="O74" s="47">
        <v>59</v>
      </c>
    </row>
    <row r="75" spans="1:15" ht="33.75" x14ac:dyDescent="0.2">
      <c r="A75" s="69"/>
      <c r="B75" s="28" t="s">
        <v>33</v>
      </c>
      <c r="C75" s="28" t="s">
        <v>34</v>
      </c>
      <c r="D75" s="28" t="s">
        <v>35</v>
      </c>
      <c r="E75" s="76" t="s">
        <v>36</v>
      </c>
      <c r="F75" s="76"/>
      <c r="G75" s="77"/>
      <c r="H75" s="78"/>
      <c r="I75" s="79"/>
      <c r="J75" s="29" t="s">
        <v>37</v>
      </c>
      <c r="K75" s="26"/>
      <c r="L75" s="30"/>
      <c r="M75" s="31"/>
      <c r="O75" s="47">
        <v>61</v>
      </c>
    </row>
    <row r="76" spans="1:15" x14ac:dyDescent="0.2">
      <c r="A76" s="69"/>
      <c r="B76" s="28"/>
      <c r="C76" s="28"/>
      <c r="D76" s="28"/>
      <c r="E76" s="28"/>
      <c r="F76" s="28"/>
      <c r="G76" s="32"/>
      <c r="H76" s="33"/>
      <c r="I76" s="34"/>
      <c r="J76" s="35" t="s">
        <v>38</v>
      </c>
      <c r="K76" s="30"/>
      <c r="L76" s="30"/>
      <c r="M76" s="36"/>
      <c r="O76" s="47">
        <v>62</v>
      </c>
    </row>
    <row r="77" spans="1:15" ht="23.25" thickBot="1" x14ac:dyDescent="0.25">
      <c r="A77" s="70"/>
      <c r="B77" s="50" t="str">
        <f>IF(ISNA(VLOOKUP(O73,[1]!Table1[#Data],3,0))," ",VLOOKUP(O73,[1]!Table1[#Data],3,0))</f>
        <v xml:space="preserve"> </v>
      </c>
      <c r="C77" s="37" t="s">
        <v>110</v>
      </c>
      <c r="D77" s="38">
        <v>44829</v>
      </c>
      <c r="E77" s="39" t="s">
        <v>41</v>
      </c>
      <c r="F77" s="40" t="s">
        <v>111</v>
      </c>
      <c r="G77" s="41"/>
      <c r="H77" s="42"/>
      <c r="I77" s="43"/>
      <c r="J77" s="44" t="s">
        <v>43</v>
      </c>
      <c r="K77" s="51"/>
      <c r="L77" s="45"/>
      <c r="M77" s="46"/>
      <c r="O77" s="47">
        <v>67</v>
      </c>
    </row>
    <row r="78" spans="1:15" ht="22.5" x14ac:dyDescent="0.2">
      <c r="A78" s="68">
        <v>13</v>
      </c>
      <c r="B78" s="18" t="s">
        <v>24</v>
      </c>
      <c r="C78" s="18" t="s">
        <v>25</v>
      </c>
      <c r="D78" s="18" t="s">
        <v>26</v>
      </c>
      <c r="E78" s="71" t="s">
        <v>27</v>
      </c>
      <c r="F78" s="71"/>
      <c r="G78" s="71" t="s">
        <v>18</v>
      </c>
      <c r="H78" s="72"/>
      <c r="I78" s="19"/>
      <c r="J78" s="20"/>
      <c r="K78" s="20"/>
      <c r="L78" s="20"/>
      <c r="M78" s="21"/>
      <c r="O78" s="47" t="s">
        <v>112</v>
      </c>
    </row>
    <row r="79" spans="1:15" ht="30.6" customHeight="1" x14ac:dyDescent="0.2">
      <c r="A79" s="69"/>
      <c r="B79" s="22" t="s">
        <v>113</v>
      </c>
      <c r="C79" s="22" t="s">
        <v>114</v>
      </c>
      <c r="D79" s="23">
        <v>44825</v>
      </c>
      <c r="E79" s="48"/>
      <c r="F79" s="49" t="s">
        <v>115</v>
      </c>
      <c r="G79" s="73" t="s">
        <v>116</v>
      </c>
      <c r="H79" s="74"/>
      <c r="I79" s="75"/>
      <c r="J79" s="24" t="s">
        <v>32</v>
      </c>
      <c r="K79" s="25" t="s">
        <v>0</v>
      </c>
      <c r="L79" s="26"/>
      <c r="M79" s="27">
        <v>816.9</v>
      </c>
      <c r="O79" s="47">
        <v>69</v>
      </c>
    </row>
    <row r="80" spans="1:15" ht="33.75" x14ac:dyDescent="0.2">
      <c r="A80" s="69"/>
      <c r="B80" s="28" t="s">
        <v>33</v>
      </c>
      <c r="C80" s="28" t="s">
        <v>34</v>
      </c>
      <c r="D80" s="28" t="s">
        <v>35</v>
      </c>
      <c r="E80" s="76" t="s">
        <v>36</v>
      </c>
      <c r="F80" s="76"/>
      <c r="G80" s="77"/>
      <c r="H80" s="78"/>
      <c r="I80" s="79"/>
      <c r="J80" s="29" t="s">
        <v>37</v>
      </c>
      <c r="K80" s="26" t="s">
        <v>0</v>
      </c>
      <c r="L80" s="30"/>
      <c r="M80" s="31">
        <v>1315.8</v>
      </c>
      <c r="O80" s="47">
        <v>68</v>
      </c>
    </row>
    <row r="81" spans="1:15" x14ac:dyDescent="0.2">
      <c r="A81" s="69"/>
      <c r="B81" s="28"/>
      <c r="C81" s="28"/>
      <c r="D81" s="28"/>
      <c r="E81" s="28"/>
      <c r="F81" s="28"/>
      <c r="G81" s="32"/>
      <c r="H81" s="33"/>
      <c r="I81" s="34"/>
      <c r="J81" s="35" t="s">
        <v>38</v>
      </c>
      <c r="K81" s="30"/>
      <c r="L81" s="30"/>
      <c r="M81" s="36"/>
      <c r="O81" s="47">
        <v>72</v>
      </c>
    </row>
    <row r="82" spans="1:15" ht="23.25" thickBot="1" x14ac:dyDescent="0.25">
      <c r="A82" s="70"/>
      <c r="B82" s="50" t="str">
        <f>IF(ISNA(VLOOKUP(O78,[1]!Table1[#Data],3,0))," ",VLOOKUP(O78,[1]!Table1[#Data],3,0))</f>
        <v xml:space="preserve"> </v>
      </c>
      <c r="C82" s="37" t="s">
        <v>116</v>
      </c>
      <c r="D82" s="38">
        <v>44831</v>
      </c>
      <c r="E82" s="39" t="s">
        <v>41</v>
      </c>
      <c r="F82" s="40" t="s">
        <v>117</v>
      </c>
      <c r="G82" s="41"/>
      <c r="H82" s="42"/>
      <c r="I82" s="43"/>
      <c r="J82" s="44" t="s">
        <v>43</v>
      </c>
      <c r="K82" s="51" t="s">
        <v>0</v>
      </c>
      <c r="L82" s="45"/>
      <c r="M82" s="46">
        <v>586.95000000000005</v>
      </c>
      <c r="O82" s="47">
        <v>76</v>
      </c>
    </row>
    <row r="83" spans="1:15" ht="22.5" x14ac:dyDescent="0.2">
      <c r="A83" s="68">
        <v>14</v>
      </c>
      <c r="B83" s="18" t="s">
        <v>24</v>
      </c>
      <c r="C83" s="18" t="s">
        <v>25</v>
      </c>
      <c r="D83" s="18" t="s">
        <v>26</v>
      </c>
      <c r="E83" s="71" t="s">
        <v>27</v>
      </c>
      <c r="F83" s="71"/>
      <c r="G83" s="71" t="s">
        <v>18</v>
      </c>
      <c r="H83" s="72"/>
      <c r="I83" s="19"/>
      <c r="J83" s="20"/>
      <c r="K83" s="20"/>
      <c r="L83" s="20"/>
      <c r="M83" s="21"/>
      <c r="O83" s="47" t="s">
        <v>118</v>
      </c>
    </row>
    <row r="84" spans="1:15" ht="30.6" customHeight="1" x14ac:dyDescent="0.2">
      <c r="A84" s="69"/>
      <c r="B84" s="22" t="s">
        <v>119</v>
      </c>
      <c r="C84" s="22" t="s">
        <v>120</v>
      </c>
      <c r="D84" s="23">
        <v>44683</v>
      </c>
      <c r="E84" s="48"/>
      <c r="F84" s="49" t="s">
        <v>91</v>
      </c>
      <c r="G84" s="73" t="s">
        <v>121</v>
      </c>
      <c r="H84" s="74"/>
      <c r="I84" s="75"/>
      <c r="J84" s="24" t="s">
        <v>32</v>
      </c>
      <c r="K84" s="25" t="s">
        <v>0</v>
      </c>
      <c r="L84" s="26"/>
      <c r="M84" s="27">
        <v>654.29999999999995</v>
      </c>
      <c r="O84" s="47">
        <v>78</v>
      </c>
    </row>
    <row r="85" spans="1:15" ht="33.75" x14ac:dyDescent="0.2">
      <c r="A85" s="69"/>
      <c r="B85" s="28" t="s">
        <v>33</v>
      </c>
      <c r="C85" s="28" t="s">
        <v>34</v>
      </c>
      <c r="D85" s="28" t="s">
        <v>35</v>
      </c>
      <c r="E85" s="76" t="s">
        <v>36</v>
      </c>
      <c r="F85" s="76"/>
      <c r="G85" s="77"/>
      <c r="H85" s="78"/>
      <c r="I85" s="79"/>
      <c r="J85" s="29" t="s">
        <v>37</v>
      </c>
      <c r="K85" s="26" t="s">
        <v>0</v>
      </c>
      <c r="L85" s="30"/>
      <c r="M85" s="31">
        <v>190</v>
      </c>
      <c r="O85" s="47">
        <v>77</v>
      </c>
    </row>
    <row r="86" spans="1:15" x14ac:dyDescent="0.2">
      <c r="A86" s="69"/>
      <c r="B86" s="28"/>
      <c r="C86" s="28"/>
      <c r="D86" s="28"/>
      <c r="E86" s="28"/>
      <c r="F86" s="28"/>
      <c r="G86" s="32"/>
      <c r="H86" s="33"/>
      <c r="I86" s="34"/>
      <c r="J86" s="35" t="s">
        <v>38</v>
      </c>
      <c r="K86" s="30"/>
      <c r="L86" s="30"/>
      <c r="M86" s="36"/>
      <c r="O86" s="47">
        <v>80</v>
      </c>
    </row>
    <row r="87" spans="1:15" ht="23.25" thickBot="1" x14ac:dyDescent="0.25">
      <c r="A87" s="70"/>
      <c r="B87" s="50" t="str">
        <f>IF(ISNA(VLOOKUP(O83,[1]!Table1[#Data],3,0))," ",VLOOKUP(O83,[1]!Table1[#Data],3,0))</f>
        <v xml:space="preserve"> </v>
      </c>
      <c r="C87" s="37" t="s">
        <v>121</v>
      </c>
      <c r="D87" s="38">
        <v>44686</v>
      </c>
      <c r="E87" s="39" t="s">
        <v>41</v>
      </c>
      <c r="F87" s="40" t="s">
        <v>122</v>
      </c>
      <c r="G87" s="41"/>
      <c r="H87" s="42"/>
      <c r="I87" s="43"/>
      <c r="J87" s="44" t="s">
        <v>43</v>
      </c>
      <c r="K87" s="51" t="s">
        <v>0</v>
      </c>
      <c r="L87" s="45"/>
      <c r="M87" s="46">
        <v>520</v>
      </c>
      <c r="O87" s="47">
        <v>82</v>
      </c>
    </row>
    <row r="88" spans="1:15" ht="22.5" x14ac:dyDescent="0.2">
      <c r="A88" s="68">
        <v>15</v>
      </c>
      <c r="B88" s="18" t="s">
        <v>24</v>
      </c>
      <c r="C88" s="18" t="s">
        <v>25</v>
      </c>
      <c r="D88" s="18" t="s">
        <v>26</v>
      </c>
      <c r="E88" s="71" t="s">
        <v>27</v>
      </c>
      <c r="F88" s="71"/>
      <c r="G88" s="71" t="s">
        <v>18</v>
      </c>
      <c r="H88" s="72"/>
      <c r="I88" s="19"/>
      <c r="J88" s="20"/>
      <c r="K88" s="20"/>
      <c r="L88" s="20"/>
      <c r="M88" s="21"/>
      <c r="O88" s="47" t="s">
        <v>123</v>
      </c>
    </row>
    <row r="89" spans="1:15" ht="20.45" customHeight="1" x14ac:dyDescent="0.2">
      <c r="A89" s="69"/>
      <c r="B89" s="22" t="s">
        <v>124</v>
      </c>
      <c r="C89" s="22" t="s">
        <v>125</v>
      </c>
      <c r="D89" s="23">
        <v>44738</v>
      </c>
      <c r="E89" s="48"/>
      <c r="F89" s="49" t="s">
        <v>126</v>
      </c>
      <c r="G89" s="73" t="s">
        <v>127</v>
      </c>
      <c r="H89" s="74"/>
      <c r="I89" s="75"/>
      <c r="J89" s="24" t="s">
        <v>32</v>
      </c>
      <c r="K89" s="25" t="s">
        <v>0</v>
      </c>
      <c r="L89" s="26"/>
      <c r="M89" s="27">
        <v>928</v>
      </c>
      <c r="O89" s="47">
        <v>84</v>
      </c>
    </row>
    <row r="90" spans="1:15" ht="33.75" x14ac:dyDescent="0.2">
      <c r="A90" s="69"/>
      <c r="B90" s="28" t="s">
        <v>33</v>
      </c>
      <c r="C90" s="28" t="s">
        <v>34</v>
      </c>
      <c r="D90" s="28" t="s">
        <v>35</v>
      </c>
      <c r="E90" s="76" t="s">
        <v>36</v>
      </c>
      <c r="F90" s="76"/>
      <c r="G90" s="77"/>
      <c r="H90" s="78"/>
      <c r="I90" s="79"/>
      <c r="J90" s="29" t="s">
        <v>37</v>
      </c>
      <c r="K90" s="26" t="s">
        <v>0</v>
      </c>
      <c r="L90" s="30"/>
      <c r="M90" s="31">
        <v>847.2</v>
      </c>
      <c r="O90" s="47">
        <v>83</v>
      </c>
    </row>
    <row r="91" spans="1:15" x14ac:dyDescent="0.2">
      <c r="A91" s="69"/>
      <c r="B91" s="28"/>
      <c r="C91" s="28"/>
      <c r="D91" s="28"/>
      <c r="E91" s="28"/>
      <c r="F91" s="28"/>
      <c r="G91" s="32"/>
      <c r="H91" s="33"/>
      <c r="I91" s="34"/>
      <c r="J91" s="35" t="s">
        <v>38</v>
      </c>
      <c r="K91" s="30"/>
      <c r="L91" s="30"/>
      <c r="M91" s="36"/>
      <c r="O91" s="47">
        <v>85</v>
      </c>
    </row>
    <row r="92" spans="1:15" ht="23.25" thickBot="1" x14ac:dyDescent="0.25">
      <c r="A92" s="70"/>
      <c r="B92" s="50" t="str">
        <f>IF(ISNA(VLOOKUP(O88,[1]!Table1[#Data],3,0))," ",VLOOKUP(O88,[1]!Table1[#Data],3,0))</f>
        <v xml:space="preserve"> </v>
      </c>
      <c r="C92" s="37" t="s">
        <v>127</v>
      </c>
      <c r="D92" s="38">
        <v>44742</v>
      </c>
      <c r="E92" s="39" t="s">
        <v>41</v>
      </c>
      <c r="F92" s="40" t="s">
        <v>128</v>
      </c>
      <c r="G92" s="41"/>
      <c r="H92" s="42"/>
      <c r="I92" s="43"/>
      <c r="J92" s="44" t="s">
        <v>43</v>
      </c>
      <c r="K92" s="51"/>
      <c r="L92" s="45"/>
      <c r="M92" s="46"/>
      <c r="O92" s="47">
        <v>87</v>
      </c>
    </row>
    <row r="93" spans="1:15" ht="22.5" x14ac:dyDescent="0.2">
      <c r="A93" s="68">
        <v>16</v>
      </c>
      <c r="B93" s="18" t="s">
        <v>24</v>
      </c>
      <c r="C93" s="18" t="s">
        <v>25</v>
      </c>
      <c r="D93" s="18" t="s">
        <v>26</v>
      </c>
      <c r="E93" s="71" t="s">
        <v>27</v>
      </c>
      <c r="F93" s="71"/>
      <c r="G93" s="71" t="s">
        <v>18</v>
      </c>
      <c r="H93" s="72"/>
      <c r="I93" s="19"/>
      <c r="J93" s="20"/>
      <c r="K93" s="20"/>
      <c r="L93" s="20"/>
      <c r="M93" s="21"/>
      <c r="O93" s="47" t="s">
        <v>129</v>
      </c>
    </row>
    <row r="94" spans="1:15" ht="33.75" x14ac:dyDescent="0.2">
      <c r="A94" s="69"/>
      <c r="B94" s="22" t="s">
        <v>130</v>
      </c>
      <c r="C94" s="22" t="s">
        <v>131</v>
      </c>
      <c r="D94" s="23">
        <v>44653</v>
      </c>
      <c r="E94" s="48"/>
      <c r="F94" s="49" t="s">
        <v>132</v>
      </c>
      <c r="G94" s="73" t="s">
        <v>133</v>
      </c>
      <c r="H94" s="74"/>
      <c r="I94" s="75"/>
      <c r="J94" s="24" t="s">
        <v>32</v>
      </c>
      <c r="K94" s="25" t="s">
        <v>0</v>
      </c>
      <c r="L94" s="26"/>
      <c r="M94" s="27">
        <v>630</v>
      </c>
      <c r="O94" s="47">
        <v>92</v>
      </c>
    </row>
    <row r="95" spans="1:15" ht="33.75" x14ac:dyDescent="0.2">
      <c r="A95" s="69"/>
      <c r="B95" s="28" t="s">
        <v>33</v>
      </c>
      <c r="C95" s="28" t="s">
        <v>34</v>
      </c>
      <c r="D95" s="28" t="s">
        <v>35</v>
      </c>
      <c r="E95" s="76" t="s">
        <v>36</v>
      </c>
      <c r="F95" s="76"/>
      <c r="G95" s="77"/>
      <c r="H95" s="78"/>
      <c r="I95" s="79"/>
      <c r="J95" s="29" t="s">
        <v>37</v>
      </c>
      <c r="K95" s="26" t="s">
        <v>0</v>
      </c>
      <c r="L95" s="30"/>
      <c r="M95" s="31">
        <v>80</v>
      </c>
      <c r="O95" s="47">
        <v>91</v>
      </c>
    </row>
    <row r="96" spans="1:15" x14ac:dyDescent="0.2">
      <c r="A96" s="69"/>
      <c r="B96" s="28"/>
      <c r="C96" s="28"/>
      <c r="D96" s="28"/>
      <c r="E96" s="28"/>
      <c r="F96" s="28"/>
      <c r="G96" s="32"/>
      <c r="H96" s="33"/>
      <c r="I96" s="34"/>
      <c r="J96" s="35" t="s">
        <v>38</v>
      </c>
      <c r="K96" s="30"/>
      <c r="L96" s="30"/>
      <c r="M96" s="36"/>
      <c r="O96" s="47">
        <v>89</v>
      </c>
    </row>
    <row r="97" spans="1:15" ht="23.25" thickBot="1" x14ac:dyDescent="0.25">
      <c r="A97" s="70"/>
      <c r="B97" s="50" t="str">
        <f>IF(ISNA(VLOOKUP(O93,[1]!Table1[#Data],3,0))," ",VLOOKUP(O93,[1]!Table1[#Data],3,0))</f>
        <v xml:space="preserve"> </v>
      </c>
      <c r="C97" s="37" t="s">
        <v>133</v>
      </c>
      <c r="D97" s="38">
        <v>44656</v>
      </c>
      <c r="E97" s="39" t="s">
        <v>41</v>
      </c>
      <c r="F97" s="40" t="s">
        <v>134</v>
      </c>
      <c r="G97" s="41"/>
      <c r="H97" s="42"/>
      <c r="I97" s="43"/>
      <c r="J97" s="44" t="s">
        <v>43</v>
      </c>
      <c r="K97" s="51" t="s">
        <v>0</v>
      </c>
      <c r="L97" s="45"/>
      <c r="M97" s="46">
        <v>572.56000000000006</v>
      </c>
      <c r="O97" s="47">
        <v>94</v>
      </c>
    </row>
    <row r="98" spans="1:15" ht="22.5" x14ac:dyDescent="0.2">
      <c r="A98" s="68">
        <v>17</v>
      </c>
      <c r="B98" s="18" t="s">
        <v>24</v>
      </c>
      <c r="C98" s="18" t="s">
        <v>25</v>
      </c>
      <c r="D98" s="18" t="s">
        <v>26</v>
      </c>
      <c r="E98" s="71" t="s">
        <v>27</v>
      </c>
      <c r="F98" s="71"/>
      <c r="G98" s="71" t="s">
        <v>18</v>
      </c>
      <c r="H98" s="72"/>
      <c r="I98" s="19"/>
      <c r="J98" s="20"/>
      <c r="K98" s="20"/>
      <c r="L98" s="20"/>
      <c r="M98" s="21"/>
      <c r="O98" s="47" t="s">
        <v>135</v>
      </c>
    </row>
    <row r="99" spans="1:15" ht="40.9" customHeight="1" x14ac:dyDescent="0.2">
      <c r="A99" s="69"/>
      <c r="B99" s="22" t="s">
        <v>136</v>
      </c>
      <c r="C99" s="22" t="s">
        <v>137</v>
      </c>
      <c r="D99" s="23">
        <v>44734</v>
      </c>
      <c r="E99" s="48"/>
      <c r="F99" s="49" t="s">
        <v>65</v>
      </c>
      <c r="G99" s="73" t="s">
        <v>138</v>
      </c>
      <c r="H99" s="74"/>
      <c r="I99" s="75"/>
      <c r="J99" s="24" t="s">
        <v>32</v>
      </c>
      <c r="K99" s="25"/>
      <c r="L99" s="26"/>
      <c r="M99" s="27"/>
      <c r="O99" s="47">
        <v>97</v>
      </c>
    </row>
    <row r="100" spans="1:15" ht="33.75" x14ac:dyDescent="0.2">
      <c r="A100" s="69"/>
      <c r="B100" s="28" t="s">
        <v>33</v>
      </c>
      <c r="C100" s="28" t="s">
        <v>34</v>
      </c>
      <c r="D100" s="28" t="s">
        <v>35</v>
      </c>
      <c r="E100" s="76" t="s">
        <v>36</v>
      </c>
      <c r="F100" s="76"/>
      <c r="G100" s="77"/>
      <c r="H100" s="78"/>
      <c r="I100" s="79"/>
      <c r="J100" s="29" t="s">
        <v>37</v>
      </c>
      <c r="K100" s="26"/>
      <c r="L100" s="30"/>
      <c r="M100" s="31"/>
      <c r="O100" s="47">
        <v>96</v>
      </c>
    </row>
    <row r="101" spans="1:15" x14ac:dyDescent="0.2">
      <c r="A101" s="69"/>
      <c r="B101" s="28"/>
      <c r="C101" s="28"/>
      <c r="D101" s="28"/>
      <c r="E101" s="28"/>
      <c r="F101" s="28"/>
      <c r="G101" s="32"/>
      <c r="H101" s="33"/>
      <c r="I101" s="34"/>
      <c r="J101" s="35" t="s">
        <v>38</v>
      </c>
      <c r="K101" s="30" t="s">
        <v>0</v>
      </c>
      <c r="L101" s="30"/>
      <c r="M101" s="36">
        <v>128</v>
      </c>
      <c r="O101" s="47">
        <v>99</v>
      </c>
    </row>
    <row r="102" spans="1:15" ht="31.15" customHeight="1" thickBot="1" x14ac:dyDescent="0.25">
      <c r="A102" s="70"/>
      <c r="B102" s="50" t="str">
        <f>IF(ISNA(VLOOKUP(O98,[1]!Table1[#Data],3,0))," ",VLOOKUP(O98,[1]!Table1[#Data],3,0))</f>
        <v xml:space="preserve"> </v>
      </c>
      <c r="C102" s="37" t="s">
        <v>138</v>
      </c>
      <c r="D102" s="38">
        <v>44737</v>
      </c>
      <c r="E102" s="39" t="s">
        <v>41</v>
      </c>
      <c r="F102" s="40" t="s">
        <v>139</v>
      </c>
      <c r="G102" s="41"/>
      <c r="H102" s="42"/>
      <c r="I102" s="43"/>
      <c r="J102" s="44" t="s">
        <v>43</v>
      </c>
      <c r="K102" s="51"/>
      <c r="L102" s="45"/>
      <c r="M102" s="46"/>
      <c r="O102" s="47">
        <v>103</v>
      </c>
    </row>
    <row r="103" spans="1:15" ht="22.5" x14ac:dyDescent="0.2">
      <c r="A103" s="68">
        <v>18</v>
      </c>
      <c r="B103" s="18" t="s">
        <v>24</v>
      </c>
      <c r="C103" s="18" t="s">
        <v>25</v>
      </c>
      <c r="D103" s="18" t="s">
        <v>26</v>
      </c>
      <c r="E103" s="71" t="s">
        <v>27</v>
      </c>
      <c r="F103" s="71"/>
      <c r="G103" s="71" t="s">
        <v>18</v>
      </c>
      <c r="H103" s="72"/>
      <c r="I103" s="19"/>
      <c r="J103" s="20"/>
      <c r="K103" s="20"/>
      <c r="L103" s="20"/>
      <c r="M103" s="21"/>
      <c r="O103" s="47" t="s">
        <v>140</v>
      </c>
    </row>
    <row r="104" spans="1:15" ht="40.9" customHeight="1" x14ac:dyDescent="0.2">
      <c r="A104" s="69"/>
      <c r="B104" s="22" t="s">
        <v>141</v>
      </c>
      <c r="C104" s="22" t="s">
        <v>142</v>
      </c>
      <c r="D104" s="23">
        <v>44687</v>
      </c>
      <c r="E104" s="48"/>
      <c r="F104" s="49" t="s">
        <v>143</v>
      </c>
      <c r="G104" s="73" t="s">
        <v>144</v>
      </c>
      <c r="H104" s="74"/>
      <c r="I104" s="75"/>
      <c r="J104" s="24" t="s">
        <v>32</v>
      </c>
      <c r="K104" s="25" t="s">
        <v>0</v>
      </c>
      <c r="L104" s="26"/>
      <c r="M104" s="27">
        <v>378</v>
      </c>
      <c r="O104" s="47">
        <v>105</v>
      </c>
    </row>
    <row r="105" spans="1:15" ht="33.75" x14ac:dyDescent="0.2">
      <c r="A105" s="69"/>
      <c r="B105" s="28" t="s">
        <v>33</v>
      </c>
      <c r="C105" s="28" t="s">
        <v>34</v>
      </c>
      <c r="D105" s="28" t="s">
        <v>35</v>
      </c>
      <c r="E105" s="76" t="s">
        <v>36</v>
      </c>
      <c r="F105" s="76"/>
      <c r="G105" s="77"/>
      <c r="H105" s="78"/>
      <c r="I105" s="79"/>
      <c r="J105" s="29" t="s">
        <v>37</v>
      </c>
      <c r="K105" s="26" t="s">
        <v>0</v>
      </c>
      <c r="L105" s="30"/>
      <c r="M105" s="31">
        <v>675.2</v>
      </c>
      <c r="O105" s="47">
        <v>104</v>
      </c>
    </row>
    <row r="106" spans="1:15" x14ac:dyDescent="0.2">
      <c r="A106" s="69"/>
      <c r="B106" s="28"/>
      <c r="C106" s="28"/>
      <c r="D106" s="28"/>
      <c r="E106" s="28"/>
      <c r="F106" s="28"/>
      <c r="G106" s="32"/>
      <c r="H106" s="33"/>
      <c r="I106" s="34"/>
      <c r="J106" s="35" t="s">
        <v>38</v>
      </c>
      <c r="K106" s="30" t="s">
        <v>0</v>
      </c>
      <c r="L106" s="30"/>
      <c r="M106" s="36">
        <v>70</v>
      </c>
      <c r="O106" s="47">
        <v>109</v>
      </c>
    </row>
    <row r="107" spans="1:15" ht="31.15" customHeight="1" thickBot="1" x14ac:dyDescent="0.25">
      <c r="A107" s="70"/>
      <c r="B107" s="50" t="str">
        <f>IF(ISNA(VLOOKUP(O103,[1]!Table1[#Data],3,0))," ",VLOOKUP(O103,[1]!Table1[#Data],3,0))</f>
        <v xml:space="preserve"> </v>
      </c>
      <c r="C107" s="37" t="s">
        <v>144</v>
      </c>
      <c r="D107" s="38">
        <v>44689</v>
      </c>
      <c r="E107" s="39" t="s">
        <v>41</v>
      </c>
      <c r="F107" s="40" t="s">
        <v>145</v>
      </c>
      <c r="G107" s="41"/>
      <c r="H107" s="42"/>
      <c r="I107" s="43"/>
      <c r="J107" s="44" t="s">
        <v>43</v>
      </c>
      <c r="K107" s="51" t="s">
        <v>0</v>
      </c>
      <c r="L107" s="45"/>
      <c r="M107" s="46">
        <v>755.5</v>
      </c>
      <c r="O107" s="47">
        <v>112</v>
      </c>
    </row>
    <row r="108" spans="1:15" ht="22.5" x14ac:dyDescent="0.2">
      <c r="A108" s="68">
        <v>19</v>
      </c>
      <c r="B108" s="18" t="s">
        <v>24</v>
      </c>
      <c r="C108" s="18" t="s">
        <v>25</v>
      </c>
      <c r="D108" s="18" t="s">
        <v>26</v>
      </c>
      <c r="E108" s="71" t="s">
        <v>27</v>
      </c>
      <c r="F108" s="71"/>
      <c r="G108" s="71" t="s">
        <v>18</v>
      </c>
      <c r="H108" s="72"/>
      <c r="I108" s="19"/>
      <c r="J108" s="20"/>
      <c r="K108" s="20"/>
      <c r="L108" s="20"/>
      <c r="M108" s="21"/>
      <c r="O108" s="47" t="s">
        <v>146</v>
      </c>
    </row>
    <row r="109" spans="1:15" ht="33.75" x14ac:dyDescent="0.2">
      <c r="A109" s="69"/>
      <c r="B109" s="22" t="s">
        <v>147</v>
      </c>
      <c r="C109" s="22" t="s">
        <v>148</v>
      </c>
      <c r="D109" s="23">
        <v>44721</v>
      </c>
      <c r="E109" s="48"/>
      <c r="F109" s="49" t="s">
        <v>149</v>
      </c>
      <c r="G109" s="73" t="s">
        <v>150</v>
      </c>
      <c r="H109" s="74"/>
      <c r="I109" s="75"/>
      <c r="J109" s="24" t="s">
        <v>32</v>
      </c>
      <c r="K109" s="25" t="s">
        <v>0</v>
      </c>
      <c r="L109" s="26"/>
      <c r="M109" s="27">
        <v>248</v>
      </c>
      <c r="O109" s="47">
        <v>117</v>
      </c>
    </row>
    <row r="110" spans="1:15" ht="33.75" x14ac:dyDescent="0.2">
      <c r="A110" s="69"/>
      <c r="B110" s="28" t="s">
        <v>33</v>
      </c>
      <c r="C110" s="28" t="s">
        <v>34</v>
      </c>
      <c r="D110" s="28" t="s">
        <v>35</v>
      </c>
      <c r="E110" s="76" t="s">
        <v>36</v>
      </c>
      <c r="F110" s="76"/>
      <c r="G110" s="77"/>
      <c r="H110" s="78"/>
      <c r="I110" s="79"/>
      <c r="J110" s="29" t="s">
        <v>37</v>
      </c>
      <c r="K110" s="26"/>
      <c r="L110" s="30"/>
      <c r="M110" s="31"/>
      <c r="O110" s="47">
        <v>116</v>
      </c>
    </row>
    <row r="111" spans="1:15" x14ac:dyDescent="0.2">
      <c r="A111" s="69"/>
      <c r="B111" s="28"/>
      <c r="C111" s="28"/>
      <c r="D111" s="28"/>
      <c r="E111" s="28"/>
      <c r="F111" s="28"/>
      <c r="G111" s="32"/>
      <c r="H111" s="33"/>
      <c r="I111" s="34"/>
      <c r="J111" s="35" t="s">
        <v>38</v>
      </c>
      <c r="K111" s="30"/>
      <c r="L111" s="30"/>
      <c r="M111" s="36"/>
      <c r="O111" s="47">
        <v>119</v>
      </c>
    </row>
    <row r="112" spans="1:15" ht="23.25" thickBot="1" x14ac:dyDescent="0.25">
      <c r="A112" s="70"/>
      <c r="B112" s="50" t="str">
        <f>IF(ISNA(VLOOKUP(O108,[1]!Table1[#Data],3,0))," ",VLOOKUP(O108,[1]!Table1[#Data],3,0))</f>
        <v xml:space="preserve"> </v>
      </c>
      <c r="C112" s="37" t="s">
        <v>150</v>
      </c>
      <c r="D112" s="38">
        <v>44725</v>
      </c>
      <c r="E112" s="39" t="s">
        <v>41</v>
      </c>
      <c r="F112" s="40" t="s">
        <v>151</v>
      </c>
      <c r="G112" s="41"/>
      <c r="H112" s="42"/>
      <c r="I112" s="43"/>
      <c r="J112" s="44" t="s">
        <v>43</v>
      </c>
      <c r="K112" s="51" t="s">
        <v>0</v>
      </c>
      <c r="L112" s="45"/>
      <c r="M112" s="46">
        <v>822.22</v>
      </c>
      <c r="O112" s="47">
        <v>124</v>
      </c>
    </row>
    <row r="113" spans="1:15" ht="22.5" x14ac:dyDescent="0.2">
      <c r="A113" s="68">
        <v>20</v>
      </c>
      <c r="B113" s="18" t="s">
        <v>24</v>
      </c>
      <c r="C113" s="18" t="s">
        <v>25</v>
      </c>
      <c r="D113" s="18" t="s">
        <v>26</v>
      </c>
      <c r="E113" s="71" t="s">
        <v>27</v>
      </c>
      <c r="F113" s="71"/>
      <c r="G113" s="71" t="s">
        <v>18</v>
      </c>
      <c r="H113" s="72"/>
      <c r="I113" s="19"/>
      <c r="J113" s="20"/>
      <c r="K113" s="20"/>
      <c r="L113" s="20"/>
      <c r="M113" s="21"/>
      <c r="O113" s="47" t="s">
        <v>152</v>
      </c>
    </row>
    <row r="114" spans="1:15" ht="33.75" x14ac:dyDescent="0.2">
      <c r="A114" s="69"/>
      <c r="B114" s="22" t="s">
        <v>153</v>
      </c>
      <c r="C114" s="22" t="s">
        <v>154</v>
      </c>
      <c r="D114" s="23">
        <v>44756</v>
      </c>
      <c r="E114" s="48"/>
      <c r="F114" s="49" t="s">
        <v>155</v>
      </c>
      <c r="G114" s="73" t="s">
        <v>156</v>
      </c>
      <c r="H114" s="74"/>
      <c r="I114" s="75"/>
      <c r="J114" s="24" t="s">
        <v>32</v>
      </c>
      <c r="K114" s="25" t="s">
        <v>0</v>
      </c>
      <c r="L114" s="26"/>
      <c r="M114" s="27">
        <v>438</v>
      </c>
      <c r="O114" s="47">
        <v>126</v>
      </c>
    </row>
    <row r="115" spans="1:15" ht="33.75" x14ac:dyDescent="0.2">
      <c r="A115" s="69"/>
      <c r="B115" s="28" t="s">
        <v>33</v>
      </c>
      <c r="C115" s="28" t="s">
        <v>34</v>
      </c>
      <c r="D115" s="28" t="s">
        <v>35</v>
      </c>
      <c r="E115" s="76" t="s">
        <v>36</v>
      </c>
      <c r="F115" s="76"/>
      <c r="G115" s="77"/>
      <c r="H115" s="78"/>
      <c r="I115" s="79"/>
      <c r="J115" s="29" t="s">
        <v>37</v>
      </c>
      <c r="K115" s="26" t="s">
        <v>0</v>
      </c>
      <c r="L115" s="30"/>
      <c r="M115" s="31">
        <v>403.95</v>
      </c>
      <c r="O115" s="47">
        <v>125</v>
      </c>
    </row>
    <row r="116" spans="1:15" x14ac:dyDescent="0.2">
      <c r="A116" s="69"/>
      <c r="B116" s="28"/>
      <c r="C116" s="28"/>
      <c r="D116" s="28"/>
      <c r="E116" s="28"/>
      <c r="F116" s="28"/>
      <c r="G116" s="32"/>
      <c r="H116" s="33"/>
      <c r="I116" s="34"/>
      <c r="J116" s="35" t="s">
        <v>38</v>
      </c>
      <c r="K116" s="30" t="s">
        <v>0</v>
      </c>
      <c r="L116" s="30"/>
      <c r="M116" s="36">
        <v>125.75</v>
      </c>
      <c r="O116" s="47">
        <v>129</v>
      </c>
    </row>
    <row r="117" spans="1:15" ht="23.25" thickBot="1" x14ac:dyDescent="0.25">
      <c r="A117" s="70"/>
      <c r="B117" s="50" t="str">
        <f>IF(ISNA(VLOOKUP(O113,[1]!Table1[#Data],3,0))," ",VLOOKUP(O113,[1]!Table1[#Data],3,0))</f>
        <v xml:space="preserve"> </v>
      </c>
      <c r="C117" s="37" t="s">
        <v>156</v>
      </c>
      <c r="D117" s="38">
        <v>44759</v>
      </c>
      <c r="E117" s="39" t="s">
        <v>41</v>
      </c>
      <c r="F117" s="40" t="s">
        <v>157</v>
      </c>
      <c r="G117" s="41"/>
      <c r="H117" s="42"/>
      <c r="I117" s="43"/>
      <c r="J117" s="44" t="s">
        <v>43</v>
      </c>
      <c r="K117" s="51" t="s">
        <v>0</v>
      </c>
      <c r="L117" s="45"/>
      <c r="M117" s="46">
        <v>149</v>
      </c>
      <c r="O117" s="47">
        <v>133</v>
      </c>
    </row>
    <row r="118" spans="1:15" ht="22.5" x14ac:dyDescent="0.2">
      <c r="A118" s="68">
        <v>21</v>
      </c>
      <c r="B118" s="18" t="s">
        <v>24</v>
      </c>
      <c r="C118" s="18" t="s">
        <v>25</v>
      </c>
      <c r="D118" s="18" t="s">
        <v>26</v>
      </c>
      <c r="E118" s="71" t="s">
        <v>27</v>
      </c>
      <c r="F118" s="71"/>
      <c r="G118" s="71" t="s">
        <v>18</v>
      </c>
      <c r="H118" s="72"/>
      <c r="I118" s="19"/>
      <c r="J118" s="20"/>
      <c r="K118" s="20"/>
      <c r="L118" s="20"/>
      <c r="M118" s="21"/>
      <c r="O118" s="47" t="s">
        <v>158</v>
      </c>
    </row>
    <row r="119" spans="1:15" ht="30.6" customHeight="1" x14ac:dyDescent="0.2">
      <c r="A119" s="69"/>
      <c r="B119" s="22" t="s">
        <v>159</v>
      </c>
      <c r="C119" s="22" t="s">
        <v>160</v>
      </c>
      <c r="D119" s="23">
        <v>44817</v>
      </c>
      <c r="E119" s="48"/>
      <c r="F119" s="49" t="s">
        <v>132</v>
      </c>
      <c r="G119" s="73" t="s">
        <v>161</v>
      </c>
      <c r="H119" s="74"/>
      <c r="I119" s="75"/>
      <c r="J119" s="24" t="s">
        <v>32</v>
      </c>
      <c r="K119" s="25" t="s">
        <v>0</v>
      </c>
      <c r="L119" s="26"/>
      <c r="M119" s="27">
        <v>396</v>
      </c>
      <c r="O119" s="47">
        <v>135</v>
      </c>
    </row>
    <row r="120" spans="1:15" ht="33.75" x14ac:dyDescent="0.2">
      <c r="A120" s="69"/>
      <c r="B120" s="28" t="s">
        <v>33</v>
      </c>
      <c r="C120" s="28" t="s">
        <v>34</v>
      </c>
      <c r="D120" s="28" t="s">
        <v>35</v>
      </c>
      <c r="E120" s="76" t="s">
        <v>36</v>
      </c>
      <c r="F120" s="76"/>
      <c r="G120" s="77"/>
      <c r="H120" s="78"/>
      <c r="I120" s="79"/>
      <c r="J120" s="29" t="s">
        <v>37</v>
      </c>
      <c r="K120" s="26" t="s">
        <v>0</v>
      </c>
      <c r="L120" s="30"/>
      <c r="M120" s="31">
        <v>389.88</v>
      </c>
      <c r="O120" s="47">
        <v>134</v>
      </c>
    </row>
    <row r="121" spans="1:15" x14ac:dyDescent="0.2">
      <c r="A121" s="69"/>
      <c r="B121" s="28"/>
      <c r="C121" s="28"/>
      <c r="D121" s="28"/>
      <c r="E121" s="28"/>
      <c r="F121" s="28"/>
      <c r="G121" s="32"/>
      <c r="H121" s="33"/>
      <c r="I121" s="34"/>
      <c r="J121" s="35" t="s">
        <v>38</v>
      </c>
      <c r="K121" s="30"/>
      <c r="L121" s="30"/>
      <c r="M121" s="36"/>
      <c r="O121" s="47">
        <v>136</v>
      </c>
    </row>
    <row r="122" spans="1:15" ht="23.25" thickBot="1" x14ac:dyDescent="0.25">
      <c r="A122" s="70"/>
      <c r="B122" s="50" t="str">
        <f>IF(ISNA(VLOOKUP(O118,[1]!Table1[#Data],3,0))," ",VLOOKUP(O118,[1]!Table1[#Data],3,0))</f>
        <v xml:space="preserve"> </v>
      </c>
      <c r="C122" s="37" t="s">
        <v>161</v>
      </c>
      <c r="D122" s="38">
        <v>44819</v>
      </c>
      <c r="E122" s="39" t="s">
        <v>41</v>
      </c>
      <c r="F122" s="40" t="s">
        <v>162</v>
      </c>
      <c r="G122" s="41"/>
      <c r="H122" s="42"/>
      <c r="I122" s="43"/>
      <c r="J122" s="44" t="s">
        <v>43</v>
      </c>
      <c r="K122" s="51"/>
      <c r="L122" s="45"/>
      <c r="M122" s="46"/>
      <c r="O122" s="47">
        <v>140</v>
      </c>
    </row>
    <row r="123" spans="1:15" ht="22.5" x14ac:dyDescent="0.2">
      <c r="A123" s="68">
        <v>22</v>
      </c>
      <c r="B123" s="18" t="s">
        <v>24</v>
      </c>
      <c r="C123" s="18" t="s">
        <v>25</v>
      </c>
      <c r="D123" s="18" t="s">
        <v>26</v>
      </c>
      <c r="E123" s="71" t="s">
        <v>27</v>
      </c>
      <c r="F123" s="71"/>
      <c r="G123" s="71" t="s">
        <v>18</v>
      </c>
      <c r="H123" s="72"/>
      <c r="I123" s="19"/>
      <c r="J123" s="20"/>
      <c r="K123" s="20"/>
      <c r="L123" s="20"/>
      <c r="M123" s="21"/>
      <c r="O123" s="47" t="s">
        <v>163</v>
      </c>
    </row>
    <row r="124" spans="1:15" ht="30.6" customHeight="1" x14ac:dyDescent="0.2">
      <c r="A124" s="69"/>
      <c r="B124" s="22" t="s">
        <v>164</v>
      </c>
      <c r="C124" s="22" t="s">
        <v>165</v>
      </c>
      <c r="D124" s="23">
        <v>44653</v>
      </c>
      <c r="E124" s="48"/>
      <c r="F124" s="49" t="s">
        <v>132</v>
      </c>
      <c r="G124" s="73" t="s">
        <v>166</v>
      </c>
      <c r="H124" s="74"/>
      <c r="I124" s="75"/>
      <c r="J124" s="24" t="s">
        <v>32</v>
      </c>
      <c r="K124" s="25" t="s">
        <v>0</v>
      </c>
      <c r="L124" s="26"/>
      <c r="M124" s="27">
        <v>447</v>
      </c>
      <c r="O124" s="47">
        <v>145</v>
      </c>
    </row>
    <row r="125" spans="1:15" ht="33.75" x14ac:dyDescent="0.2">
      <c r="A125" s="69"/>
      <c r="B125" s="28" t="s">
        <v>33</v>
      </c>
      <c r="C125" s="28" t="s">
        <v>34</v>
      </c>
      <c r="D125" s="28" t="s">
        <v>35</v>
      </c>
      <c r="E125" s="76" t="s">
        <v>36</v>
      </c>
      <c r="F125" s="76"/>
      <c r="G125" s="77"/>
      <c r="H125" s="78"/>
      <c r="I125" s="79"/>
      <c r="J125" s="29" t="s">
        <v>37</v>
      </c>
      <c r="K125" s="26" t="s">
        <v>0</v>
      </c>
      <c r="L125" s="30"/>
      <c r="M125" s="31">
        <v>80</v>
      </c>
      <c r="O125" s="47">
        <v>144</v>
      </c>
    </row>
    <row r="126" spans="1:15" x14ac:dyDescent="0.2">
      <c r="A126" s="69"/>
      <c r="B126" s="28"/>
      <c r="C126" s="28"/>
      <c r="D126" s="28"/>
      <c r="E126" s="28"/>
      <c r="F126" s="28"/>
      <c r="G126" s="32"/>
      <c r="H126" s="33"/>
      <c r="I126" s="34"/>
      <c r="J126" s="35" t="s">
        <v>38</v>
      </c>
      <c r="K126" s="30"/>
      <c r="L126" s="30"/>
      <c r="M126" s="36"/>
      <c r="O126" s="47">
        <v>142</v>
      </c>
    </row>
    <row r="127" spans="1:15" ht="23.25" thickBot="1" x14ac:dyDescent="0.25">
      <c r="A127" s="70"/>
      <c r="B127" s="50" t="str">
        <f>IF(ISNA(VLOOKUP(O123,[1]!Table1[#Data],3,0))," ",VLOOKUP(O123,[1]!Table1[#Data],3,0))</f>
        <v xml:space="preserve"> </v>
      </c>
      <c r="C127" s="37" t="s">
        <v>166</v>
      </c>
      <c r="D127" s="38">
        <v>44656</v>
      </c>
      <c r="E127" s="39" t="s">
        <v>41</v>
      </c>
      <c r="F127" s="40" t="s">
        <v>134</v>
      </c>
      <c r="G127" s="41"/>
      <c r="H127" s="42"/>
      <c r="I127" s="43"/>
      <c r="J127" s="44" t="s">
        <v>43</v>
      </c>
      <c r="K127" s="51" t="s">
        <v>0</v>
      </c>
      <c r="L127" s="45"/>
      <c r="M127" s="46">
        <v>569.7700000000001</v>
      </c>
      <c r="O127" s="47">
        <v>148</v>
      </c>
    </row>
    <row r="128" spans="1:15" ht="13.9" customHeight="1" thickBot="1" x14ac:dyDescent="0.25">
      <c r="J128" s="61" t="s">
        <v>167</v>
      </c>
      <c r="K128" s="63" t="s">
        <v>20</v>
      </c>
      <c r="L128" s="65" t="s">
        <v>21</v>
      </c>
      <c r="M128" s="67" t="s">
        <v>22</v>
      </c>
    </row>
    <row r="129" spans="1:15" ht="13.5" thickBot="1" x14ac:dyDescent="0.25">
      <c r="A129" s="68"/>
      <c r="B129" s="18"/>
      <c r="C129" s="18"/>
      <c r="D129" s="18"/>
      <c r="E129" s="71"/>
      <c r="F129" s="71"/>
      <c r="G129" s="71"/>
      <c r="H129" s="72"/>
      <c r="I129" s="19"/>
      <c r="J129" s="62"/>
      <c r="K129" s="64"/>
      <c r="L129" s="66"/>
      <c r="M129" s="62"/>
      <c r="O129" s="47"/>
    </row>
    <row r="130" spans="1:15" x14ac:dyDescent="0.2">
      <c r="A130" s="69"/>
      <c r="B130" s="22" t="s">
        <v>168</v>
      </c>
      <c r="C130" s="22"/>
      <c r="D130" s="23"/>
      <c r="E130" s="48"/>
      <c r="F130" s="49"/>
      <c r="G130" s="73"/>
      <c r="H130" s="74"/>
      <c r="I130" s="75"/>
      <c r="J130" s="24" t="s">
        <v>32</v>
      </c>
      <c r="K130" s="52">
        <v>0</v>
      </c>
      <c r="L130" s="53">
        <v>83325.8</v>
      </c>
      <c r="M130" s="31">
        <f>SUM(K130:L130)</f>
        <v>83325.8</v>
      </c>
      <c r="O130" s="47"/>
    </row>
    <row r="131" spans="1:15" ht="33.75" x14ac:dyDescent="0.2">
      <c r="A131" s="69"/>
      <c r="B131" s="28"/>
      <c r="C131" s="28"/>
      <c r="D131" s="28"/>
      <c r="E131" s="76"/>
      <c r="F131" s="76"/>
      <c r="G131" s="77"/>
      <c r="H131" s="78"/>
      <c r="I131" s="79"/>
      <c r="J131" s="29" t="s">
        <v>37</v>
      </c>
      <c r="K131" s="53">
        <v>0</v>
      </c>
      <c r="L131" s="54">
        <v>5927.78</v>
      </c>
      <c r="M131" s="31">
        <f t="shared" ref="M131:M133" si="0">SUM(K131:L131)</f>
        <v>5927.78</v>
      </c>
      <c r="O131" s="47"/>
    </row>
    <row r="132" spans="1:15" x14ac:dyDescent="0.2">
      <c r="A132" s="69"/>
      <c r="B132" s="55" t="s">
        <v>169</v>
      </c>
      <c r="C132" s="55" t="s">
        <v>170</v>
      </c>
      <c r="D132" s="28"/>
      <c r="E132" s="28"/>
      <c r="F132" s="28"/>
      <c r="G132" s="32"/>
      <c r="H132" s="33"/>
      <c r="I132" s="34"/>
      <c r="J132" s="35" t="s">
        <v>38</v>
      </c>
      <c r="K132" s="54">
        <v>0</v>
      </c>
      <c r="L132" s="54">
        <v>36124.5</v>
      </c>
      <c r="M132" s="31">
        <f t="shared" si="0"/>
        <v>36124.5</v>
      </c>
      <c r="O132" s="47"/>
    </row>
    <row r="133" spans="1:15" ht="13.5" thickBot="1" x14ac:dyDescent="0.25">
      <c r="A133" s="70"/>
      <c r="B133" s="56">
        <v>57</v>
      </c>
      <c r="C133" s="56">
        <v>22</v>
      </c>
      <c r="D133" s="38"/>
      <c r="E133" s="39" t="s">
        <v>41</v>
      </c>
      <c r="F133" s="40"/>
      <c r="G133" s="41"/>
      <c r="H133" s="42"/>
      <c r="I133" s="43"/>
      <c r="J133" s="44" t="s">
        <v>43</v>
      </c>
      <c r="K133" s="57">
        <v>0</v>
      </c>
      <c r="L133" s="58">
        <v>25060.879999999997</v>
      </c>
      <c r="M133" s="31">
        <f t="shared" si="0"/>
        <v>25060.879999999997</v>
      </c>
      <c r="O133" s="47"/>
    </row>
    <row r="134" spans="1:15" ht="22.5" x14ac:dyDescent="0.2">
      <c r="A134" s="68">
        <v>25</v>
      </c>
      <c r="B134" s="18" t="s">
        <v>24</v>
      </c>
      <c r="C134" s="18" t="s">
        <v>25</v>
      </c>
      <c r="D134" s="18" t="s">
        <v>26</v>
      </c>
      <c r="E134" s="71" t="s">
        <v>27</v>
      </c>
      <c r="F134" s="71"/>
      <c r="G134" s="71" t="s">
        <v>18</v>
      </c>
      <c r="H134" s="72"/>
      <c r="I134" s="19"/>
      <c r="J134" s="20"/>
      <c r="K134" s="20"/>
      <c r="L134" s="20"/>
      <c r="M134" s="21"/>
      <c r="O134" s="47" t="s">
        <v>171</v>
      </c>
    </row>
    <row r="135" spans="1:15" ht="33.75" x14ac:dyDescent="0.2">
      <c r="A135" s="69"/>
      <c r="B135" s="22" t="s">
        <v>172</v>
      </c>
      <c r="C135" s="22" t="s">
        <v>173</v>
      </c>
      <c r="D135" s="23">
        <v>44658</v>
      </c>
      <c r="E135" s="48"/>
      <c r="F135" s="49" t="s">
        <v>174</v>
      </c>
      <c r="G135" s="73" t="s">
        <v>175</v>
      </c>
      <c r="H135" s="74"/>
      <c r="I135" s="75"/>
      <c r="J135" s="24" t="s">
        <v>32</v>
      </c>
      <c r="K135" s="25" t="s">
        <v>0</v>
      </c>
      <c r="L135" s="26"/>
      <c r="M135" s="27">
        <v>299</v>
      </c>
      <c r="O135" s="47">
        <v>167</v>
      </c>
    </row>
    <row r="136" spans="1:15" ht="33.75" x14ac:dyDescent="0.2">
      <c r="A136" s="69"/>
      <c r="B136" s="28" t="s">
        <v>33</v>
      </c>
      <c r="C136" s="28" t="s">
        <v>34</v>
      </c>
      <c r="D136" s="28" t="s">
        <v>35</v>
      </c>
      <c r="E136" s="76" t="s">
        <v>36</v>
      </c>
      <c r="F136" s="76"/>
      <c r="G136" s="77"/>
      <c r="H136" s="78"/>
      <c r="I136" s="79"/>
      <c r="J136" s="29" t="s">
        <v>37</v>
      </c>
      <c r="K136" s="26" t="s">
        <v>0</v>
      </c>
      <c r="L136" s="30"/>
      <c r="M136" s="31">
        <v>522.21</v>
      </c>
      <c r="O136" s="47">
        <v>166</v>
      </c>
    </row>
    <row r="137" spans="1:15" x14ac:dyDescent="0.2">
      <c r="A137" s="69"/>
      <c r="B137" s="28"/>
      <c r="C137" s="28"/>
      <c r="D137" s="28"/>
      <c r="E137" s="28"/>
      <c r="F137" s="28"/>
      <c r="G137" s="32"/>
      <c r="H137" s="33"/>
      <c r="I137" s="34"/>
      <c r="J137" s="35" t="s">
        <v>38</v>
      </c>
      <c r="K137" s="30"/>
      <c r="L137" s="30"/>
      <c r="M137" s="36"/>
      <c r="O137" s="47">
        <v>169</v>
      </c>
    </row>
    <row r="138" spans="1:15" ht="23.25" thickBot="1" x14ac:dyDescent="0.25">
      <c r="A138" s="70"/>
      <c r="B138" s="50" t="str">
        <f>IF(ISNA(VLOOKUP(O134,[1]!Table1[#Data],3,0))," ",VLOOKUP(O134,[1]!Table1[#Data],3,0))</f>
        <v xml:space="preserve"> </v>
      </c>
      <c r="C138" s="37" t="s">
        <v>175</v>
      </c>
      <c r="D138" s="38">
        <v>44659</v>
      </c>
      <c r="E138" s="39" t="s">
        <v>41</v>
      </c>
      <c r="F138" s="40" t="s">
        <v>176</v>
      </c>
      <c r="G138" s="41"/>
      <c r="H138" s="42"/>
      <c r="I138" s="43"/>
      <c r="J138" s="44" t="s">
        <v>43</v>
      </c>
      <c r="K138" s="51" t="s">
        <v>0</v>
      </c>
      <c r="L138" s="45"/>
      <c r="M138" s="46">
        <v>44.14</v>
      </c>
      <c r="O138" s="47">
        <v>173</v>
      </c>
    </row>
    <row r="139" spans="1:15" ht="22.5" x14ac:dyDescent="0.2">
      <c r="A139" s="68">
        <v>26</v>
      </c>
      <c r="B139" s="18" t="s">
        <v>24</v>
      </c>
      <c r="C139" s="18" t="s">
        <v>25</v>
      </c>
      <c r="D139" s="18" t="s">
        <v>26</v>
      </c>
      <c r="E139" s="71" t="s">
        <v>27</v>
      </c>
      <c r="F139" s="71"/>
      <c r="G139" s="71" t="s">
        <v>18</v>
      </c>
      <c r="H139" s="72"/>
      <c r="I139" s="19"/>
      <c r="J139" s="20"/>
      <c r="K139" s="20"/>
      <c r="L139" s="20"/>
      <c r="M139" s="21"/>
      <c r="O139" s="47" t="s">
        <v>177</v>
      </c>
    </row>
    <row r="140" spans="1:15" ht="33.75" x14ac:dyDescent="0.2">
      <c r="A140" s="69"/>
      <c r="B140" s="22" t="s">
        <v>172</v>
      </c>
      <c r="C140" s="22" t="s">
        <v>178</v>
      </c>
      <c r="D140" s="23">
        <v>44717</v>
      </c>
      <c r="E140" s="48"/>
      <c r="F140" s="49" t="s">
        <v>179</v>
      </c>
      <c r="G140" s="73" t="s">
        <v>180</v>
      </c>
      <c r="H140" s="74"/>
      <c r="I140" s="75"/>
      <c r="J140" s="24" t="s">
        <v>32</v>
      </c>
      <c r="K140" s="25"/>
      <c r="L140" s="26"/>
      <c r="M140" s="27"/>
      <c r="O140" s="47"/>
    </row>
    <row r="141" spans="1:15" ht="33.75" x14ac:dyDescent="0.2">
      <c r="A141" s="69"/>
      <c r="B141" s="28" t="s">
        <v>33</v>
      </c>
      <c r="C141" s="28" t="s">
        <v>34</v>
      </c>
      <c r="D141" s="28" t="s">
        <v>35</v>
      </c>
      <c r="E141" s="76" t="s">
        <v>36</v>
      </c>
      <c r="F141" s="76"/>
      <c r="G141" s="77"/>
      <c r="H141" s="78"/>
      <c r="I141" s="79"/>
      <c r="J141" s="29" t="s">
        <v>37</v>
      </c>
      <c r="K141" s="26"/>
      <c r="L141" s="30"/>
      <c r="M141" s="31"/>
      <c r="O141" s="47">
        <v>175</v>
      </c>
    </row>
    <row r="142" spans="1:15" x14ac:dyDescent="0.2">
      <c r="A142" s="69"/>
      <c r="B142" s="28"/>
      <c r="C142" s="28"/>
      <c r="D142" s="28"/>
      <c r="E142" s="28"/>
      <c r="F142" s="28"/>
      <c r="G142" s="32"/>
      <c r="H142" s="33"/>
      <c r="I142" s="34"/>
      <c r="J142" s="35" t="s">
        <v>38</v>
      </c>
      <c r="K142" s="30" t="s">
        <v>0</v>
      </c>
      <c r="L142" s="30"/>
      <c r="M142" s="36">
        <v>162</v>
      </c>
      <c r="O142" s="47">
        <v>176</v>
      </c>
    </row>
    <row r="143" spans="1:15" ht="23.25" thickBot="1" x14ac:dyDescent="0.25">
      <c r="A143" s="70"/>
      <c r="B143" s="50" t="str">
        <f>IF(ISNA(VLOOKUP(O139,[1]!Table1[#Data],3,0))," ",VLOOKUP(O139,[1]!Table1[#Data],3,0))</f>
        <v xml:space="preserve"> </v>
      </c>
      <c r="C143" s="37" t="s">
        <v>180</v>
      </c>
      <c r="D143" s="38">
        <v>44720</v>
      </c>
      <c r="E143" s="39" t="s">
        <v>41</v>
      </c>
      <c r="F143" s="40" t="s">
        <v>181</v>
      </c>
      <c r="G143" s="41"/>
      <c r="H143" s="42"/>
      <c r="I143" s="43"/>
      <c r="J143" s="44" t="s">
        <v>43</v>
      </c>
      <c r="K143" s="51"/>
      <c r="L143" s="45"/>
      <c r="M143" s="46"/>
      <c r="O143" s="47">
        <v>180</v>
      </c>
    </row>
    <row r="144" spans="1:15" ht="22.5" x14ac:dyDescent="0.2">
      <c r="A144" s="68">
        <v>27</v>
      </c>
      <c r="B144" s="18" t="s">
        <v>24</v>
      </c>
      <c r="C144" s="18" t="s">
        <v>25</v>
      </c>
      <c r="D144" s="18" t="s">
        <v>26</v>
      </c>
      <c r="E144" s="71" t="s">
        <v>27</v>
      </c>
      <c r="F144" s="71"/>
      <c r="G144" s="71" t="s">
        <v>18</v>
      </c>
      <c r="H144" s="72"/>
      <c r="I144" s="19"/>
      <c r="J144" s="20"/>
      <c r="K144" s="20"/>
      <c r="L144" s="20"/>
      <c r="M144" s="21"/>
      <c r="O144" s="47" t="s">
        <v>182</v>
      </c>
    </row>
    <row r="145" spans="1:15" ht="33.75" x14ac:dyDescent="0.2">
      <c r="A145" s="69"/>
      <c r="B145" s="22" t="s">
        <v>183</v>
      </c>
      <c r="C145" s="22" t="s">
        <v>184</v>
      </c>
      <c r="D145" s="23">
        <v>44657</v>
      </c>
      <c r="E145" s="48"/>
      <c r="F145" s="49" t="s">
        <v>185</v>
      </c>
      <c r="G145" s="73" t="s">
        <v>186</v>
      </c>
      <c r="H145" s="74"/>
      <c r="I145" s="75"/>
      <c r="J145" s="24" t="s">
        <v>32</v>
      </c>
      <c r="K145" s="25" t="s">
        <v>0</v>
      </c>
      <c r="L145" s="26"/>
      <c r="M145" s="27">
        <v>155</v>
      </c>
      <c r="O145" s="47">
        <v>182</v>
      </c>
    </row>
    <row r="146" spans="1:15" ht="33.75" x14ac:dyDescent="0.2">
      <c r="A146" s="69"/>
      <c r="B146" s="28" t="s">
        <v>33</v>
      </c>
      <c r="C146" s="28" t="s">
        <v>34</v>
      </c>
      <c r="D146" s="28" t="s">
        <v>35</v>
      </c>
      <c r="E146" s="76" t="s">
        <v>36</v>
      </c>
      <c r="F146" s="76"/>
      <c r="G146" s="77"/>
      <c r="H146" s="78"/>
      <c r="I146" s="79"/>
      <c r="J146" s="29" t="s">
        <v>37</v>
      </c>
      <c r="K146" s="26" t="s">
        <v>0</v>
      </c>
      <c r="L146" s="30"/>
      <c r="M146" s="31">
        <v>530</v>
      </c>
      <c r="O146" s="47">
        <v>181</v>
      </c>
    </row>
    <row r="147" spans="1:15" x14ac:dyDescent="0.2">
      <c r="A147" s="69"/>
      <c r="B147" s="28"/>
      <c r="C147" s="28"/>
      <c r="D147" s="28"/>
      <c r="E147" s="28"/>
      <c r="F147" s="28"/>
      <c r="G147" s="32"/>
      <c r="H147" s="33"/>
      <c r="I147" s="34"/>
      <c r="J147" s="35" t="s">
        <v>38</v>
      </c>
      <c r="K147" s="30" t="s">
        <v>0</v>
      </c>
      <c r="L147" s="30"/>
      <c r="M147" s="36">
        <v>65.25</v>
      </c>
      <c r="O147" s="47">
        <v>184</v>
      </c>
    </row>
    <row r="148" spans="1:15" ht="23.25" thickBot="1" x14ac:dyDescent="0.25">
      <c r="A148" s="70"/>
      <c r="B148" s="50" t="str">
        <f>IF(ISNA(VLOOKUP(O144,[1]!Table1[#Data],3,0))," ",VLOOKUP(O144,[1]!Table1[#Data],3,0))</f>
        <v xml:space="preserve"> </v>
      </c>
      <c r="C148" s="37" t="s">
        <v>186</v>
      </c>
      <c r="D148" s="38">
        <v>44658</v>
      </c>
      <c r="E148" s="39" t="s">
        <v>41</v>
      </c>
      <c r="F148" s="40" t="s">
        <v>187</v>
      </c>
      <c r="G148" s="41"/>
      <c r="H148" s="42"/>
      <c r="I148" s="43"/>
      <c r="J148" s="44" t="s">
        <v>43</v>
      </c>
      <c r="K148" s="51" t="s">
        <v>0</v>
      </c>
      <c r="L148" s="45"/>
      <c r="M148" s="46">
        <v>21.05</v>
      </c>
      <c r="O148" s="47">
        <v>186</v>
      </c>
    </row>
    <row r="149" spans="1:15" ht="22.5" x14ac:dyDescent="0.2">
      <c r="A149" s="68">
        <v>28</v>
      </c>
      <c r="B149" s="18" t="s">
        <v>24</v>
      </c>
      <c r="C149" s="18" t="s">
        <v>25</v>
      </c>
      <c r="D149" s="18" t="s">
        <v>26</v>
      </c>
      <c r="E149" s="71" t="s">
        <v>27</v>
      </c>
      <c r="F149" s="71"/>
      <c r="G149" s="71" t="s">
        <v>18</v>
      </c>
      <c r="H149" s="72"/>
      <c r="I149" s="19"/>
      <c r="J149" s="20"/>
      <c r="K149" s="20"/>
      <c r="L149" s="20"/>
      <c r="M149" s="21"/>
      <c r="O149" s="47" t="s">
        <v>188</v>
      </c>
    </row>
    <row r="150" spans="1:15" ht="33.75" x14ac:dyDescent="0.2">
      <c r="A150" s="69"/>
      <c r="B150" s="22" t="s">
        <v>189</v>
      </c>
      <c r="C150" s="22" t="s">
        <v>190</v>
      </c>
      <c r="D150" s="23">
        <v>44699</v>
      </c>
      <c r="E150" s="48"/>
      <c r="F150" s="49" t="s">
        <v>191</v>
      </c>
      <c r="G150" s="73" t="s">
        <v>192</v>
      </c>
      <c r="H150" s="74"/>
      <c r="I150" s="75"/>
      <c r="J150" s="24" t="s">
        <v>32</v>
      </c>
      <c r="K150" s="25" t="s">
        <v>0</v>
      </c>
      <c r="L150" s="26"/>
      <c r="M150" s="27">
        <v>290</v>
      </c>
      <c r="O150" s="47">
        <v>188</v>
      </c>
    </row>
    <row r="151" spans="1:15" ht="33.75" x14ac:dyDescent="0.2">
      <c r="A151" s="69"/>
      <c r="B151" s="28" t="s">
        <v>33</v>
      </c>
      <c r="C151" s="28" t="s">
        <v>34</v>
      </c>
      <c r="D151" s="28" t="s">
        <v>35</v>
      </c>
      <c r="E151" s="76" t="s">
        <v>36</v>
      </c>
      <c r="F151" s="76"/>
      <c r="G151" s="77"/>
      <c r="H151" s="78"/>
      <c r="I151" s="79"/>
      <c r="J151" s="29" t="s">
        <v>37</v>
      </c>
      <c r="K151" s="26" t="s">
        <v>0</v>
      </c>
      <c r="L151" s="30"/>
      <c r="M151" s="31">
        <v>307.2</v>
      </c>
      <c r="O151" s="47">
        <v>187</v>
      </c>
    </row>
    <row r="152" spans="1:15" x14ac:dyDescent="0.2">
      <c r="A152" s="69"/>
      <c r="B152" s="28"/>
      <c r="C152" s="28"/>
      <c r="D152" s="28"/>
      <c r="E152" s="28"/>
      <c r="F152" s="28"/>
      <c r="G152" s="32"/>
      <c r="H152" s="33"/>
      <c r="I152" s="34"/>
      <c r="J152" s="35" t="s">
        <v>38</v>
      </c>
      <c r="K152" s="30" t="s">
        <v>0</v>
      </c>
      <c r="L152" s="30"/>
      <c r="M152" s="36">
        <v>111</v>
      </c>
      <c r="O152" s="47">
        <v>189</v>
      </c>
    </row>
    <row r="153" spans="1:15" ht="23.25" thickBot="1" x14ac:dyDescent="0.25">
      <c r="A153" s="70"/>
      <c r="B153" s="50" t="str">
        <f>IF(ISNA(VLOOKUP(O149,[1]!Table1[#Data],3,0))," ",VLOOKUP(O149,[1]!Table1[#Data],3,0))</f>
        <v xml:space="preserve"> </v>
      </c>
      <c r="C153" s="37" t="s">
        <v>192</v>
      </c>
      <c r="D153" s="38">
        <v>44701</v>
      </c>
      <c r="E153" s="39" t="s">
        <v>41</v>
      </c>
      <c r="F153" s="40" t="s">
        <v>193</v>
      </c>
      <c r="G153" s="41"/>
      <c r="H153" s="42"/>
      <c r="I153" s="43"/>
      <c r="J153" s="44" t="s">
        <v>43</v>
      </c>
      <c r="K153" s="51" t="s">
        <v>0</v>
      </c>
      <c r="L153" s="45"/>
      <c r="M153" s="46">
        <v>500</v>
      </c>
      <c r="O153" s="47">
        <v>192</v>
      </c>
    </row>
    <row r="154" spans="1:15" ht="22.5" x14ac:dyDescent="0.2">
      <c r="A154" s="68">
        <v>29</v>
      </c>
      <c r="B154" s="18" t="s">
        <v>24</v>
      </c>
      <c r="C154" s="18" t="s">
        <v>25</v>
      </c>
      <c r="D154" s="18" t="s">
        <v>26</v>
      </c>
      <c r="E154" s="71" t="s">
        <v>27</v>
      </c>
      <c r="F154" s="71"/>
      <c r="G154" s="71" t="s">
        <v>18</v>
      </c>
      <c r="H154" s="72"/>
      <c r="I154" s="19"/>
      <c r="J154" s="20"/>
      <c r="K154" s="20"/>
      <c r="L154" s="20"/>
      <c r="M154" s="21"/>
      <c r="O154" s="47" t="s">
        <v>194</v>
      </c>
    </row>
    <row r="155" spans="1:15" ht="33.75" x14ac:dyDescent="0.2">
      <c r="A155" s="69"/>
      <c r="B155" s="22" t="s">
        <v>195</v>
      </c>
      <c r="C155" s="22" t="s">
        <v>196</v>
      </c>
      <c r="D155" s="23">
        <v>44752</v>
      </c>
      <c r="E155" s="48"/>
      <c r="F155" s="49" t="s">
        <v>197</v>
      </c>
      <c r="G155" s="73" t="s">
        <v>198</v>
      </c>
      <c r="H155" s="74"/>
      <c r="I155" s="75"/>
      <c r="J155" s="24" t="s">
        <v>32</v>
      </c>
      <c r="K155" s="25"/>
      <c r="L155" s="26"/>
      <c r="M155" s="27"/>
      <c r="O155" s="47"/>
    </row>
    <row r="156" spans="1:15" ht="33.75" x14ac:dyDescent="0.2">
      <c r="A156" s="69"/>
      <c r="B156" s="28" t="s">
        <v>33</v>
      </c>
      <c r="C156" s="28" t="s">
        <v>34</v>
      </c>
      <c r="D156" s="28" t="s">
        <v>35</v>
      </c>
      <c r="E156" s="76" t="s">
        <v>36</v>
      </c>
      <c r="F156" s="76"/>
      <c r="G156" s="77"/>
      <c r="H156" s="78"/>
      <c r="I156" s="79"/>
      <c r="J156" s="29" t="s">
        <v>37</v>
      </c>
      <c r="K156" s="26"/>
      <c r="L156" s="30"/>
      <c r="M156" s="31"/>
      <c r="O156" s="47">
        <v>195</v>
      </c>
    </row>
    <row r="157" spans="1:15" x14ac:dyDescent="0.2">
      <c r="A157" s="69"/>
      <c r="B157" s="28"/>
      <c r="C157" s="28"/>
      <c r="D157" s="28"/>
      <c r="E157" s="28"/>
      <c r="F157" s="28"/>
      <c r="G157" s="32"/>
      <c r="H157" s="33"/>
      <c r="I157" s="34"/>
      <c r="J157" s="35" t="s">
        <v>38</v>
      </c>
      <c r="K157" s="30" t="s">
        <v>0</v>
      </c>
      <c r="L157" s="30"/>
      <c r="M157" s="36">
        <v>350</v>
      </c>
      <c r="O157" s="47">
        <v>193</v>
      </c>
    </row>
    <row r="158" spans="1:15" ht="23.25" thickBot="1" x14ac:dyDescent="0.25">
      <c r="A158" s="70"/>
      <c r="B158" s="50" t="str">
        <f>IF(ISNA(VLOOKUP(O154,[1]!Table1[#Data],3,0))," ",VLOOKUP(O154,[1]!Table1[#Data],3,0))</f>
        <v xml:space="preserve"> </v>
      </c>
      <c r="C158" s="37" t="s">
        <v>198</v>
      </c>
      <c r="D158" s="38">
        <v>44757</v>
      </c>
      <c r="E158" s="39" t="s">
        <v>41</v>
      </c>
      <c r="F158" s="40" t="s">
        <v>199</v>
      </c>
      <c r="G158" s="41"/>
      <c r="H158" s="42"/>
      <c r="I158" s="43"/>
      <c r="J158" s="44" t="s">
        <v>43</v>
      </c>
      <c r="K158" s="51" t="s">
        <v>0</v>
      </c>
      <c r="L158" s="45"/>
      <c r="M158" s="46">
        <v>1485</v>
      </c>
      <c r="O158" s="47">
        <v>199</v>
      </c>
    </row>
    <row r="159" spans="1:15" ht="22.5" x14ac:dyDescent="0.2">
      <c r="A159" s="68">
        <v>30</v>
      </c>
      <c r="B159" s="18" t="s">
        <v>24</v>
      </c>
      <c r="C159" s="18" t="s">
        <v>25</v>
      </c>
      <c r="D159" s="18" t="s">
        <v>26</v>
      </c>
      <c r="E159" s="71" t="s">
        <v>27</v>
      </c>
      <c r="F159" s="71"/>
      <c r="G159" s="71" t="s">
        <v>18</v>
      </c>
      <c r="H159" s="72"/>
      <c r="I159" s="19"/>
      <c r="J159" s="20"/>
      <c r="K159" s="20"/>
      <c r="L159" s="20"/>
      <c r="M159" s="21"/>
      <c r="O159" s="47" t="s">
        <v>200</v>
      </c>
    </row>
    <row r="160" spans="1:15" ht="45" x14ac:dyDescent="0.2">
      <c r="A160" s="69"/>
      <c r="B160" s="22" t="s">
        <v>201</v>
      </c>
      <c r="C160" s="22" t="s">
        <v>202</v>
      </c>
      <c r="D160" s="23">
        <v>44655</v>
      </c>
      <c r="E160" s="48"/>
      <c r="F160" s="49" t="s">
        <v>132</v>
      </c>
      <c r="G160" s="73" t="s">
        <v>203</v>
      </c>
      <c r="H160" s="74"/>
      <c r="I160" s="75"/>
      <c r="J160" s="24" t="s">
        <v>32</v>
      </c>
      <c r="K160" s="25" t="s">
        <v>0</v>
      </c>
      <c r="L160" s="26"/>
      <c r="M160" s="27">
        <v>420</v>
      </c>
      <c r="O160" s="47">
        <v>201</v>
      </c>
    </row>
    <row r="161" spans="1:15" ht="33.75" x14ac:dyDescent="0.2">
      <c r="A161" s="69"/>
      <c r="B161" s="28" t="s">
        <v>33</v>
      </c>
      <c r="C161" s="28" t="s">
        <v>34</v>
      </c>
      <c r="D161" s="28" t="s">
        <v>35</v>
      </c>
      <c r="E161" s="76" t="s">
        <v>36</v>
      </c>
      <c r="F161" s="76"/>
      <c r="G161" s="77"/>
      <c r="H161" s="78"/>
      <c r="I161" s="79"/>
      <c r="J161" s="29" t="s">
        <v>37</v>
      </c>
      <c r="K161" s="26" t="s">
        <v>0</v>
      </c>
      <c r="L161" s="30"/>
      <c r="M161" s="31">
        <v>128</v>
      </c>
      <c r="O161" s="47">
        <v>200</v>
      </c>
    </row>
    <row r="162" spans="1:15" x14ac:dyDescent="0.2">
      <c r="A162" s="69"/>
      <c r="B162" s="28"/>
      <c r="C162" s="28"/>
      <c r="D162" s="28"/>
      <c r="E162" s="28"/>
      <c r="F162" s="28"/>
      <c r="G162" s="32"/>
      <c r="H162" s="33"/>
      <c r="I162" s="34"/>
      <c r="J162" s="35" t="s">
        <v>38</v>
      </c>
      <c r="K162" s="30"/>
      <c r="L162" s="30"/>
      <c r="M162" s="36"/>
      <c r="O162" s="47">
        <v>202</v>
      </c>
    </row>
    <row r="163" spans="1:15" ht="23.25" thickBot="1" x14ac:dyDescent="0.25">
      <c r="A163" s="70"/>
      <c r="B163" s="50" t="str">
        <f>IF(ISNA(VLOOKUP(O159,[1]!Table1[#Data],3,0))," ",VLOOKUP(O159,[1]!Table1[#Data],3,0))</f>
        <v xml:space="preserve"> </v>
      </c>
      <c r="C163" s="37" t="s">
        <v>203</v>
      </c>
      <c r="D163" s="38">
        <v>44657</v>
      </c>
      <c r="E163" s="39" t="s">
        <v>41</v>
      </c>
      <c r="F163" s="40" t="s">
        <v>204</v>
      </c>
      <c r="G163" s="41"/>
      <c r="H163" s="42"/>
      <c r="I163" s="43"/>
      <c r="J163" s="44" t="s">
        <v>43</v>
      </c>
      <c r="K163" s="51"/>
      <c r="L163" s="45"/>
      <c r="M163" s="46"/>
      <c r="O163" s="47">
        <v>204</v>
      </c>
    </row>
    <row r="164" spans="1:15" ht="22.5" x14ac:dyDescent="0.2">
      <c r="A164" s="68">
        <v>31</v>
      </c>
      <c r="B164" s="18" t="s">
        <v>24</v>
      </c>
      <c r="C164" s="18" t="s">
        <v>25</v>
      </c>
      <c r="D164" s="18" t="s">
        <v>26</v>
      </c>
      <c r="E164" s="71" t="s">
        <v>27</v>
      </c>
      <c r="F164" s="71"/>
      <c r="G164" s="71" t="s">
        <v>18</v>
      </c>
      <c r="H164" s="72"/>
      <c r="I164" s="19"/>
      <c r="J164" s="20"/>
      <c r="K164" s="20"/>
      <c r="L164" s="20"/>
      <c r="M164" s="21"/>
      <c r="O164" s="47" t="s">
        <v>205</v>
      </c>
    </row>
    <row r="165" spans="1:15" ht="33.75" x14ac:dyDescent="0.2">
      <c r="A165" s="69"/>
      <c r="B165" s="22" t="s">
        <v>206</v>
      </c>
      <c r="C165" s="22" t="s">
        <v>207</v>
      </c>
      <c r="D165" s="23">
        <v>44749</v>
      </c>
      <c r="E165" s="48"/>
      <c r="F165" s="49" t="s">
        <v>126</v>
      </c>
      <c r="G165" s="73" t="s">
        <v>208</v>
      </c>
      <c r="H165" s="74"/>
      <c r="I165" s="75"/>
      <c r="J165" s="24" t="s">
        <v>32</v>
      </c>
      <c r="K165" s="25" t="s">
        <v>0</v>
      </c>
      <c r="L165" s="26"/>
      <c r="M165" s="27">
        <v>696</v>
      </c>
      <c r="O165" s="47">
        <v>206</v>
      </c>
    </row>
    <row r="166" spans="1:15" ht="33.75" x14ac:dyDescent="0.2">
      <c r="A166" s="69"/>
      <c r="B166" s="28" t="s">
        <v>33</v>
      </c>
      <c r="C166" s="28" t="s">
        <v>34</v>
      </c>
      <c r="D166" s="28" t="s">
        <v>35</v>
      </c>
      <c r="E166" s="76" t="s">
        <v>36</v>
      </c>
      <c r="F166" s="76"/>
      <c r="G166" s="77"/>
      <c r="H166" s="78"/>
      <c r="I166" s="79"/>
      <c r="J166" s="29" t="s">
        <v>37</v>
      </c>
      <c r="K166" s="26" t="s">
        <v>0</v>
      </c>
      <c r="L166" s="30"/>
      <c r="M166" s="31">
        <v>607.21</v>
      </c>
      <c r="O166" s="47">
        <v>205</v>
      </c>
    </row>
    <row r="167" spans="1:15" x14ac:dyDescent="0.2">
      <c r="A167" s="69"/>
      <c r="B167" s="28"/>
      <c r="C167" s="28"/>
      <c r="D167" s="28"/>
      <c r="E167" s="28"/>
      <c r="F167" s="28"/>
      <c r="G167" s="32"/>
      <c r="H167" s="33"/>
      <c r="I167" s="34"/>
      <c r="J167" s="35" t="s">
        <v>38</v>
      </c>
      <c r="K167" s="30" t="s">
        <v>0</v>
      </c>
      <c r="L167" s="30"/>
      <c r="M167" s="36">
        <v>158</v>
      </c>
      <c r="O167" s="47">
        <v>209</v>
      </c>
    </row>
    <row r="168" spans="1:15" ht="23.25" thickBot="1" x14ac:dyDescent="0.25">
      <c r="A168" s="70"/>
      <c r="B168" s="50" t="str">
        <f>IF(ISNA(VLOOKUP(O164,[1]!Table1[#Data],3,0))," ",VLOOKUP(O164,[1]!Table1[#Data],3,0))</f>
        <v xml:space="preserve"> </v>
      </c>
      <c r="C168" s="37" t="s">
        <v>208</v>
      </c>
      <c r="D168" s="38">
        <v>44752</v>
      </c>
      <c r="E168" s="39" t="s">
        <v>41</v>
      </c>
      <c r="F168" s="40" t="s">
        <v>93</v>
      </c>
      <c r="G168" s="41"/>
      <c r="H168" s="42"/>
      <c r="I168" s="43"/>
      <c r="J168" s="44" t="s">
        <v>43</v>
      </c>
      <c r="K168" s="51" t="s">
        <v>0</v>
      </c>
      <c r="L168" s="45"/>
      <c r="M168" s="46">
        <v>200</v>
      </c>
      <c r="O168" s="47">
        <v>212</v>
      </c>
    </row>
    <row r="169" spans="1:15" ht="22.5" x14ac:dyDescent="0.2">
      <c r="A169" s="68">
        <v>32</v>
      </c>
      <c r="B169" s="18" t="s">
        <v>24</v>
      </c>
      <c r="C169" s="18" t="s">
        <v>25</v>
      </c>
      <c r="D169" s="18" t="s">
        <v>26</v>
      </c>
      <c r="E169" s="71" t="s">
        <v>27</v>
      </c>
      <c r="F169" s="71"/>
      <c r="G169" s="71" t="s">
        <v>18</v>
      </c>
      <c r="H169" s="72"/>
      <c r="I169" s="19"/>
      <c r="J169" s="20"/>
      <c r="K169" s="20"/>
      <c r="L169" s="20"/>
      <c r="M169" s="21"/>
      <c r="O169" s="47" t="s">
        <v>209</v>
      </c>
    </row>
    <row r="170" spans="1:15" ht="33.75" x14ac:dyDescent="0.2">
      <c r="A170" s="69"/>
      <c r="B170" s="22" t="s">
        <v>210</v>
      </c>
      <c r="C170" s="22" t="s">
        <v>211</v>
      </c>
      <c r="D170" s="23">
        <v>44676</v>
      </c>
      <c r="E170" s="48"/>
      <c r="F170" s="49" t="s">
        <v>212</v>
      </c>
      <c r="G170" s="73" t="s">
        <v>213</v>
      </c>
      <c r="H170" s="74"/>
      <c r="I170" s="75"/>
      <c r="J170" s="24" t="s">
        <v>32</v>
      </c>
      <c r="K170" s="25" t="s">
        <v>0</v>
      </c>
      <c r="L170" s="26"/>
      <c r="M170" s="27">
        <v>428.76</v>
      </c>
      <c r="O170" s="47">
        <v>214</v>
      </c>
    </row>
    <row r="171" spans="1:15" ht="33.75" x14ac:dyDescent="0.2">
      <c r="A171" s="69"/>
      <c r="B171" s="28" t="s">
        <v>33</v>
      </c>
      <c r="C171" s="28" t="s">
        <v>34</v>
      </c>
      <c r="D171" s="28" t="s">
        <v>35</v>
      </c>
      <c r="E171" s="76" t="s">
        <v>36</v>
      </c>
      <c r="F171" s="76"/>
      <c r="G171" s="77"/>
      <c r="H171" s="78"/>
      <c r="I171" s="79"/>
      <c r="J171" s="29" t="s">
        <v>37</v>
      </c>
      <c r="K171" s="26" t="s">
        <v>0</v>
      </c>
      <c r="L171" s="30"/>
      <c r="M171" s="31">
        <v>878.64</v>
      </c>
      <c r="O171" s="47">
        <v>213</v>
      </c>
    </row>
    <row r="172" spans="1:15" x14ac:dyDescent="0.2">
      <c r="A172" s="69"/>
      <c r="B172" s="28"/>
      <c r="C172" s="28"/>
      <c r="D172" s="28"/>
      <c r="E172" s="28"/>
      <c r="F172" s="28"/>
      <c r="G172" s="32"/>
      <c r="H172" s="33"/>
      <c r="I172" s="34"/>
      <c r="J172" s="35" t="s">
        <v>38</v>
      </c>
      <c r="K172" s="30"/>
      <c r="L172" s="30"/>
      <c r="M172" s="36"/>
      <c r="O172" s="47">
        <v>216</v>
      </c>
    </row>
    <row r="173" spans="1:15" ht="23.25" thickBot="1" x14ac:dyDescent="0.25">
      <c r="A173" s="70"/>
      <c r="B173" s="50" t="str">
        <f>IF(ISNA(VLOOKUP(O169,[1]!Table1[#Data],3,0))," ",VLOOKUP(O169,[1]!Table1[#Data],3,0))</f>
        <v xml:space="preserve"> </v>
      </c>
      <c r="C173" s="37" t="s">
        <v>213</v>
      </c>
      <c r="D173" s="38">
        <v>44681</v>
      </c>
      <c r="E173" s="39" t="s">
        <v>41</v>
      </c>
      <c r="F173" s="40" t="s">
        <v>214</v>
      </c>
      <c r="G173" s="41"/>
      <c r="H173" s="42"/>
      <c r="I173" s="43"/>
      <c r="J173" s="44" t="s">
        <v>43</v>
      </c>
      <c r="K173" s="51" t="s">
        <v>0</v>
      </c>
      <c r="L173" s="45"/>
      <c r="M173" s="46">
        <v>386</v>
      </c>
      <c r="O173" s="47">
        <v>219</v>
      </c>
    </row>
    <row r="174" spans="1:15" ht="22.5" x14ac:dyDescent="0.2">
      <c r="A174" s="68">
        <v>33</v>
      </c>
      <c r="B174" s="18" t="s">
        <v>24</v>
      </c>
      <c r="C174" s="18" t="s">
        <v>25</v>
      </c>
      <c r="D174" s="18" t="s">
        <v>26</v>
      </c>
      <c r="E174" s="71" t="s">
        <v>27</v>
      </c>
      <c r="F174" s="71"/>
      <c r="G174" s="71" t="s">
        <v>18</v>
      </c>
      <c r="H174" s="72"/>
      <c r="I174" s="19"/>
      <c r="J174" s="20"/>
      <c r="K174" s="20"/>
      <c r="L174" s="20"/>
      <c r="M174" s="21"/>
      <c r="O174" s="47" t="s">
        <v>215</v>
      </c>
    </row>
    <row r="175" spans="1:15" ht="33.75" x14ac:dyDescent="0.2">
      <c r="A175" s="69"/>
      <c r="B175" s="22" t="s">
        <v>216</v>
      </c>
      <c r="C175" s="22" t="s">
        <v>217</v>
      </c>
      <c r="D175" s="23">
        <v>44710</v>
      </c>
      <c r="E175" s="48"/>
      <c r="F175" s="49" t="s">
        <v>218</v>
      </c>
      <c r="G175" s="73" t="s">
        <v>219</v>
      </c>
      <c r="H175" s="74"/>
      <c r="I175" s="75"/>
      <c r="J175" s="24" t="s">
        <v>32</v>
      </c>
      <c r="K175" s="25"/>
      <c r="L175" s="26"/>
      <c r="M175" s="27"/>
      <c r="O175" s="47"/>
    </row>
    <row r="176" spans="1:15" ht="33.75" x14ac:dyDescent="0.2">
      <c r="A176" s="69"/>
      <c r="B176" s="28" t="s">
        <v>33</v>
      </c>
      <c r="C176" s="28" t="s">
        <v>34</v>
      </c>
      <c r="D176" s="28" t="s">
        <v>35</v>
      </c>
      <c r="E176" s="76" t="s">
        <v>36</v>
      </c>
      <c r="F176" s="76"/>
      <c r="G176" s="77"/>
      <c r="H176" s="78"/>
      <c r="I176" s="79"/>
      <c r="J176" s="29" t="s">
        <v>37</v>
      </c>
      <c r="K176" s="26"/>
      <c r="L176" s="30"/>
      <c r="M176" s="31"/>
      <c r="O176" s="47">
        <v>223</v>
      </c>
    </row>
    <row r="177" spans="1:15" x14ac:dyDescent="0.2">
      <c r="A177" s="69"/>
      <c r="B177" s="28"/>
      <c r="C177" s="28"/>
      <c r="D177" s="28"/>
      <c r="E177" s="28"/>
      <c r="F177" s="28"/>
      <c r="G177" s="32"/>
      <c r="H177" s="33"/>
      <c r="I177" s="34"/>
      <c r="J177" s="35" t="s">
        <v>38</v>
      </c>
      <c r="K177" s="30" t="s">
        <v>0</v>
      </c>
      <c r="L177" s="30"/>
      <c r="M177" s="36">
        <v>255</v>
      </c>
      <c r="O177" s="47">
        <v>220</v>
      </c>
    </row>
    <row r="178" spans="1:15" ht="23.25" thickBot="1" x14ac:dyDescent="0.25">
      <c r="A178" s="70"/>
      <c r="B178" s="50" t="str">
        <f>IF(ISNA(VLOOKUP(O174,[1]!Table1[#Data],3,0))," ",VLOOKUP(O174,[1]!Table1[#Data],3,0))</f>
        <v xml:space="preserve"> </v>
      </c>
      <c r="C178" s="37" t="s">
        <v>219</v>
      </c>
      <c r="D178" s="38">
        <v>44715</v>
      </c>
      <c r="E178" s="39" t="s">
        <v>41</v>
      </c>
      <c r="F178" s="40" t="s">
        <v>220</v>
      </c>
      <c r="G178" s="41"/>
      <c r="H178" s="42"/>
      <c r="I178" s="43"/>
      <c r="J178" s="44" t="s">
        <v>43</v>
      </c>
      <c r="K178" s="51" t="s">
        <v>0</v>
      </c>
      <c r="L178" s="45"/>
      <c r="M178" s="46">
        <v>1145</v>
      </c>
      <c r="O178" s="47">
        <v>228</v>
      </c>
    </row>
    <row r="179" spans="1:15" ht="22.5" x14ac:dyDescent="0.2">
      <c r="A179" s="68">
        <v>34</v>
      </c>
      <c r="B179" s="18" t="s">
        <v>24</v>
      </c>
      <c r="C179" s="18" t="s">
        <v>25</v>
      </c>
      <c r="D179" s="18" t="s">
        <v>26</v>
      </c>
      <c r="E179" s="71" t="s">
        <v>27</v>
      </c>
      <c r="F179" s="71"/>
      <c r="G179" s="71" t="s">
        <v>18</v>
      </c>
      <c r="H179" s="72"/>
      <c r="I179" s="19"/>
      <c r="J179" s="20"/>
      <c r="K179" s="20"/>
      <c r="L179" s="20"/>
      <c r="M179" s="21"/>
      <c r="O179" s="47" t="s">
        <v>221</v>
      </c>
    </row>
    <row r="180" spans="1:15" ht="33.75" x14ac:dyDescent="0.2">
      <c r="A180" s="69"/>
      <c r="B180" s="22" t="s">
        <v>222</v>
      </c>
      <c r="C180" s="22" t="s">
        <v>223</v>
      </c>
      <c r="D180" s="23">
        <v>44721</v>
      </c>
      <c r="E180" s="48"/>
      <c r="F180" s="49" t="s">
        <v>224</v>
      </c>
      <c r="G180" s="73" t="s">
        <v>225</v>
      </c>
      <c r="H180" s="74"/>
      <c r="I180" s="75"/>
      <c r="J180" s="24" t="s">
        <v>32</v>
      </c>
      <c r="K180" s="25" t="s">
        <v>0</v>
      </c>
      <c r="L180" s="26"/>
      <c r="M180" s="27">
        <v>2088</v>
      </c>
      <c r="O180" s="47">
        <v>237</v>
      </c>
    </row>
    <row r="181" spans="1:15" ht="33.75" x14ac:dyDescent="0.2">
      <c r="A181" s="69"/>
      <c r="B181" s="28" t="s">
        <v>33</v>
      </c>
      <c r="C181" s="28" t="s">
        <v>34</v>
      </c>
      <c r="D181" s="28" t="s">
        <v>35</v>
      </c>
      <c r="E181" s="76" t="s">
        <v>36</v>
      </c>
      <c r="F181" s="76"/>
      <c r="G181" s="77"/>
      <c r="H181" s="78"/>
      <c r="I181" s="79"/>
      <c r="J181" s="29" t="s">
        <v>37</v>
      </c>
      <c r="K181" s="26" t="s">
        <v>0</v>
      </c>
      <c r="L181" s="30"/>
      <c r="M181" s="31">
        <v>3210.9</v>
      </c>
      <c r="O181" s="47">
        <v>236</v>
      </c>
    </row>
    <row r="182" spans="1:15" x14ac:dyDescent="0.2">
      <c r="A182" s="69"/>
      <c r="B182" s="28"/>
      <c r="C182" s="28"/>
      <c r="D182" s="28"/>
      <c r="E182" s="28"/>
      <c r="F182" s="28"/>
      <c r="G182" s="32"/>
      <c r="H182" s="33"/>
      <c r="I182" s="34"/>
      <c r="J182" s="35" t="s">
        <v>38</v>
      </c>
      <c r="K182" s="30"/>
      <c r="L182" s="30"/>
      <c r="M182" s="36"/>
      <c r="O182" s="47">
        <v>239</v>
      </c>
    </row>
    <row r="183" spans="1:15" ht="23.25" thickBot="1" x14ac:dyDescent="0.25">
      <c r="A183" s="70"/>
      <c r="B183" s="50" t="str">
        <f>IF(ISNA(VLOOKUP(O179,[1]!Table1[#Data],3,0))," ",VLOOKUP(O179,[1]!Table1[#Data],3,0))</f>
        <v xml:space="preserve"> </v>
      </c>
      <c r="C183" s="37" t="s">
        <v>225</v>
      </c>
      <c r="D183" s="38">
        <v>44726</v>
      </c>
      <c r="E183" s="39" t="s">
        <v>41</v>
      </c>
      <c r="F183" s="40" t="s">
        <v>226</v>
      </c>
      <c r="G183" s="41"/>
      <c r="H183" s="42"/>
      <c r="I183" s="43"/>
      <c r="J183" s="44" t="s">
        <v>43</v>
      </c>
      <c r="K183" s="51" t="s">
        <v>0</v>
      </c>
      <c r="L183" s="45"/>
      <c r="M183" s="46">
        <v>1530</v>
      </c>
      <c r="O183" s="47">
        <v>243</v>
      </c>
    </row>
    <row r="184" spans="1:15" ht="22.5" x14ac:dyDescent="0.2">
      <c r="A184" s="68">
        <v>35</v>
      </c>
      <c r="B184" s="18" t="s">
        <v>24</v>
      </c>
      <c r="C184" s="18" t="s">
        <v>25</v>
      </c>
      <c r="D184" s="18" t="s">
        <v>26</v>
      </c>
      <c r="E184" s="71" t="s">
        <v>27</v>
      </c>
      <c r="F184" s="71"/>
      <c r="G184" s="71" t="s">
        <v>18</v>
      </c>
      <c r="H184" s="72"/>
      <c r="I184" s="19"/>
      <c r="J184" s="20"/>
      <c r="K184" s="20"/>
      <c r="L184" s="20"/>
      <c r="M184" s="21"/>
      <c r="O184" s="47" t="s">
        <v>227</v>
      </c>
    </row>
    <row r="185" spans="1:15" ht="33.75" x14ac:dyDescent="0.2">
      <c r="A185" s="69"/>
      <c r="B185" s="22" t="s">
        <v>228</v>
      </c>
      <c r="C185" s="22" t="s">
        <v>229</v>
      </c>
      <c r="D185" s="23">
        <v>44676</v>
      </c>
      <c r="E185" s="48"/>
      <c r="F185" s="49" t="s">
        <v>230</v>
      </c>
      <c r="G185" s="73" t="s">
        <v>231</v>
      </c>
      <c r="H185" s="74"/>
      <c r="I185" s="75"/>
      <c r="J185" s="24" t="s">
        <v>32</v>
      </c>
      <c r="K185" s="25" t="s">
        <v>0</v>
      </c>
      <c r="L185" s="26"/>
      <c r="M185" s="27">
        <v>398</v>
      </c>
      <c r="O185" s="47">
        <v>245</v>
      </c>
    </row>
    <row r="186" spans="1:15" ht="33.75" x14ac:dyDescent="0.2">
      <c r="A186" s="69"/>
      <c r="B186" s="28" t="s">
        <v>33</v>
      </c>
      <c r="C186" s="28" t="s">
        <v>34</v>
      </c>
      <c r="D186" s="28" t="s">
        <v>35</v>
      </c>
      <c r="E186" s="76" t="s">
        <v>36</v>
      </c>
      <c r="F186" s="76"/>
      <c r="G186" s="77"/>
      <c r="H186" s="78"/>
      <c r="I186" s="79"/>
      <c r="J186" s="29" t="s">
        <v>37</v>
      </c>
      <c r="K186" s="26" t="s">
        <v>0</v>
      </c>
      <c r="L186" s="30"/>
      <c r="M186" s="31">
        <v>206</v>
      </c>
      <c r="O186" s="47">
        <v>244</v>
      </c>
    </row>
    <row r="187" spans="1:15" x14ac:dyDescent="0.2">
      <c r="A187" s="69"/>
      <c r="B187" s="28"/>
      <c r="C187" s="28"/>
      <c r="D187" s="28"/>
      <c r="E187" s="28"/>
      <c r="F187" s="28"/>
      <c r="G187" s="32"/>
      <c r="H187" s="33"/>
      <c r="I187" s="34"/>
      <c r="J187" s="35" t="s">
        <v>38</v>
      </c>
      <c r="K187" s="30" t="s">
        <v>0</v>
      </c>
      <c r="L187" s="30"/>
      <c r="M187" s="36">
        <v>97</v>
      </c>
      <c r="O187" s="47">
        <v>248</v>
      </c>
    </row>
    <row r="188" spans="1:15" ht="23.25" thickBot="1" x14ac:dyDescent="0.25">
      <c r="A188" s="70"/>
      <c r="B188" s="50" t="str">
        <f>IF(ISNA(VLOOKUP(O184,[1]!Table1[#Data],3,0))," ",VLOOKUP(O184,[1]!Table1[#Data],3,0))</f>
        <v xml:space="preserve"> </v>
      </c>
      <c r="C188" s="37" t="s">
        <v>231</v>
      </c>
      <c r="D188" s="38">
        <v>44678</v>
      </c>
      <c r="E188" s="39" t="s">
        <v>41</v>
      </c>
      <c r="F188" s="40" t="s">
        <v>232</v>
      </c>
      <c r="G188" s="41"/>
      <c r="H188" s="42"/>
      <c r="I188" s="43"/>
      <c r="J188" s="44" t="s">
        <v>43</v>
      </c>
      <c r="K188" s="51" t="s">
        <v>0</v>
      </c>
      <c r="L188" s="45"/>
      <c r="M188" s="46">
        <v>8.6</v>
      </c>
      <c r="O188" s="47">
        <v>251</v>
      </c>
    </row>
    <row r="189" spans="1:15" ht="22.5" x14ac:dyDescent="0.2">
      <c r="A189" s="68">
        <v>36</v>
      </c>
      <c r="B189" s="18" t="s">
        <v>24</v>
      </c>
      <c r="C189" s="18" t="s">
        <v>25</v>
      </c>
      <c r="D189" s="18" t="s">
        <v>26</v>
      </c>
      <c r="E189" s="71" t="s">
        <v>27</v>
      </c>
      <c r="F189" s="71"/>
      <c r="G189" s="71" t="s">
        <v>18</v>
      </c>
      <c r="H189" s="72"/>
      <c r="I189" s="19"/>
      <c r="J189" s="20"/>
      <c r="K189" s="20"/>
      <c r="L189" s="20"/>
      <c r="M189" s="21"/>
      <c r="O189" s="47" t="s">
        <v>233</v>
      </c>
    </row>
    <row r="190" spans="1:15" ht="33.75" x14ac:dyDescent="0.2">
      <c r="A190" s="69"/>
      <c r="B190" s="22" t="s">
        <v>234</v>
      </c>
      <c r="C190" s="22" t="s">
        <v>235</v>
      </c>
      <c r="D190" s="23">
        <v>44677</v>
      </c>
      <c r="E190" s="48"/>
      <c r="F190" s="49" t="s">
        <v>212</v>
      </c>
      <c r="G190" s="73" t="s">
        <v>236</v>
      </c>
      <c r="H190" s="74"/>
      <c r="I190" s="75"/>
      <c r="J190" s="24" t="s">
        <v>32</v>
      </c>
      <c r="K190" s="25" t="s">
        <v>0</v>
      </c>
      <c r="L190" s="26"/>
      <c r="M190" s="27">
        <v>591</v>
      </c>
      <c r="O190" s="47">
        <v>253</v>
      </c>
    </row>
    <row r="191" spans="1:15" ht="33.75" x14ac:dyDescent="0.2">
      <c r="A191" s="69"/>
      <c r="B191" s="28" t="s">
        <v>33</v>
      </c>
      <c r="C191" s="28" t="s">
        <v>34</v>
      </c>
      <c r="D191" s="28" t="s">
        <v>35</v>
      </c>
      <c r="E191" s="76" t="s">
        <v>36</v>
      </c>
      <c r="F191" s="76"/>
      <c r="G191" s="77"/>
      <c r="H191" s="78"/>
      <c r="I191" s="79"/>
      <c r="J191" s="29" t="s">
        <v>37</v>
      </c>
      <c r="K191" s="26" t="s">
        <v>0</v>
      </c>
      <c r="L191" s="30"/>
      <c r="M191" s="31">
        <v>1000</v>
      </c>
      <c r="O191" s="47">
        <v>252</v>
      </c>
    </row>
    <row r="192" spans="1:15" x14ac:dyDescent="0.2">
      <c r="A192" s="69"/>
      <c r="B192" s="28"/>
      <c r="C192" s="28"/>
      <c r="D192" s="28"/>
      <c r="E192" s="28"/>
      <c r="F192" s="28"/>
      <c r="G192" s="32"/>
      <c r="H192" s="33"/>
      <c r="I192" s="34"/>
      <c r="J192" s="35" t="s">
        <v>38</v>
      </c>
      <c r="K192" s="30"/>
      <c r="L192" s="30"/>
      <c r="M192" s="36"/>
      <c r="O192" s="47">
        <v>256</v>
      </c>
    </row>
    <row r="193" spans="1:15" ht="23.25" thickBot="1" x14ac:dyDescent="0.25">
      <c r="A193" s="70"/>
      <c r="B193" s="50" t="str">
        <f>IF(ISNA(VLOOKUP(O189,[1]!Table1[#Data],3,0))," ",VLOOKUP(O189,[1]!Table1[#Data],3,0))</f>
        <v xml:space="preserve"> </v>
      </c>
      <c r="C193" s="37" t="s">
        <v>236</v>
      </c>
      <c r="D193" s="38">
        <v>44681</v>
      </c>
      <c r="E193" s="39" t="s">
        <v>41</v>
      </c>
      <c r="F193" s="40" t="s">
        <v>237</v>
      </c>
      <c r="G193" s="41"/>
      <c r="H193" s="42"/>
      <c r="I193" s="43"/>
      <c r="J193" s="44" t="s">
        <v>43</v>
      </c>
      <c r="K193" s="51" t="s">
        <v>0</v>
      </c>
      <c r="L193" s="45"/>
      <c r="M193" s="46">
        <v>476</v>
      </c>
      <c r="O193" s="47">
        <v>257</v>
      </c>
    </row>
    <row r="194" spans="1:15" ht="22.5" x14ac:dyDescent="0.2">
      <c r="A194" s="68">
        <v>37</v>
      </c>
      <c r="B194" s="18" t="s">
        <v>24</v>
      </c>
      <c r="C194" s="18" t="s">
        <v>25</v>
      </c>
      <c r="D194" s="18" t="s">
        <v>26</v>
      </c>
      <c r="E194" s="71" t="s">
        <v>27</v>
      </c>
      <c r="F194" s="71"/>
      <c r="G194" s="71" t="s">
        <v>18</v>
      </c>
      <c r="H194" s="72"/>
      <c r="I194" s="19"/>
      <c r="J194" s="20"/>
      <c r="K194" s="20"/>
      <c r="L194" s="20"/>
      <c r="M194" s="21"/>
      <c r="O194" s="47" t="s">
        <v>238</v>
      </c>
    </row>
    <row r="195" spans="1:15" ht="45" x14ac:dyDescent="0.2">
      <c r="A195" s="69"/>
      <c r="B195" s="22" t="s">
        <v>239</v>
      </c>
      <c r="C195" s="22" t="s">
        <v>240</v>
      </c>
      <c r="D195" s="23">
        <v>44652</v>
      </c>
      <c r="E195" s="48"/>
      <c r="F195" s="49" t="s">
        <v>241</v>
      </c>
      <c r="G195" s="73" t="s">
        <v>242</v>
      </c>
      <c r="H195" s="74"/>
      <c r="I195" s="75"/>
      <c r="J195" s="24" t="s">
        <v>32</v>
      </c>
      <c r="K195" s="25" t="s">
        <v>0</v>
      </c>
      <c r="L195" s="26"/>
      <c r="M195" s="27">
        <v>218</v>
      </c>
      <c r="O195" s="47">
        <v>259</v>
      </c>
    </row>
    <row r="196" spans="1:15" ht="33.75" x14ac:dyDescent="0.2">
      <c r="A196" s="69"/>
      <c r="B196" s="28" t="s">
        <v>33</v>
      </c>
      <c r="C196" s="28" t="s">
        <v>34</v>
      </c>
      <c r="D196" s="28" t="s">
        <v>35</v>
      </c>
      <c r="E196" s="76" t="s">
        <v>36</v>
      </c>
      <c r="F196" s="76"/>
      <c r="G196" s="77"/>
      <c r="H196" s="78"/>
      <c r="I196" s="79"/>
      <c r="J196" s="29" t="s">
        <v>37</v>
      </c>
      <c r="K196" s="26" t="s">
        <v>0</v>
      </c>
      <c r="L196" s="30"/>
      <c r="M196" s="31">
        <v>441.2</v>
      </c>
      <c r="O196" s="47">
        <v>258</v>
      </c>
    </row>
    <row r="197" spans="1:15" x14ac:dyDescent="0.2">
      <c r="A197" s="69"/>
      <c r="B197" s="28"/>
      <c r="C197" s="28"/>
      <c r="D197" s="28"/>
      <c r="E197" s="28"/>
      <c r="F197" s="28"/>
      <c r="G197" s="32"/>
      <c r="H197" s="33"/>
      <c r="I197" s="34"/>
      <c r="J197" s="35" t="s">
        <v>38</v>
      </c>
      <c r="K197" s="30"/>
      <c r="L197" s="30"/>
      <c r="M197" s="36"/>
      <c r="O197" s="47">
        <v>261</v>
      </c>
    </row>
    <row r="198" spans="1:15" ht="23.25" thickBot="1" x14ac:dyDescent="0.25">
      <c r="A198" s="70"/>
      <c r="B198" s="50" t="str">
        <f>IF(ISNA(VLOOKUP(O194,[1]!Table1[#Data],3,0))," ",VLOOKUP(O194,[1]!Table1[#Data],3,0))</f>
        <v xml:space="preserve"> </v>
      </c>
      <c r="C198" s="37" t="s">
        <v>242</v>
      </c>
      <c r="D198" s="38">
        <v>44654</v>
      </c>
      <c r="E198" s="39" t="s">
        <v>41</v>
      </c>
      <c r="F198" s="40" t="s">
        <v>243</v>
      </c>
      <c r="G198" s="41"/>
      <c r="H198" s="42"/>
      <c r="I198" s="43"/>
      <c r="J198" s="44" t="s">
        <v>43</v>
      </c>
      <c r="K198" s="51" t="s">
        <v>0</v>
      </c>
      <c r="L198" s="45"/>
      <c r="M198" s="46">
        <v>36</v>
      </c>
      <c r="O198" s="47">
        <v>263</v>
      </c>
    </row>
    <row r="199" spans="1:15" ht="22.5" x14ac:dyDescent="0.2">
      <c r="A199" s="68">
        <v>38</v>
      </c>
      <c r="B199" s="18" t="s">
        <v>24</v>
      </c>
      <c r="C199" s="18" t="s">
        <v>25</v>
      </c>
      <c r="D199" s="18" t="s">
        <v>26</v>
      </c>
      <c r="E199" s="71" t="s">
        <v>27</v>
      </c>
      <c r="F199" s="71"/>
      <c r="G199" s="71" t="s">
        <v>18</v>
      </c>
      <c r="H199" s="72"/>
      <c r="I199" s="19"/>
      <c r="J199" s="20"/>
      <c r="K199" s="20"/>
      <c r="L199" s="20"/>
      <c r="M199" s="21"/>
      <c r="O199" s="47" t="s">
        <v>244</v>
      </c>
    </row>
    <row r="200" spans="1:15" ht="33.75" x14ac:dyDescent="0.2">
      <c r="A200" s="69"/>
      <c r="B200" s="22" t="s">
        <v>245</v>
      </c>
      <c r="C200" s="22" t="s">
        <v>246</v>
      </c>
      <c r="D200" s="23">
        <v>44722</v>
      </c>
      <c r="E200" s="48"/>
      <c r="F200" s="49" t="s">
        <v>247</v>
      </c>
      <c r="G200" s="73" t="s">
        <v>248</v>
      </c>
      <c r="H200" s="74"/>
      <c r="I200" s="75"/>
      <c r="J200" s="24" t="s">
        <v>32</v>
      </c>
      <c r="K200" s="25" t="s">
        <v>0</v>
      </c>
      <c r="L200" s="26"/>
      <c r="M200" s="27">
        <v>564</v>
      </c>
      <c r="O200" s="47">
        <v>265</v>
      </c>
    </row>
    <row r="201" spans="1:15" ht="33.75" x14ac:dyDescent="0.2">
      <c r="A201" s="69"/>
      <c r="B201" s="28" t="s">
        <v>33</v>
      </c>
      <c r="C201" s="28" t="s">
        <v>34</v>
      </c>
      <c r="D201" s="28" t="s">
        <v>35</v>
      </c>
      <c r="E201" s="76" t="s">
        <v>36</v>
      </c>
      <c r="F201" s="76"/>
      <c r="G201" s="77"/>
      <c r="H201" s="78"/>
      <c r="I201" s="79"/>
      <c r="J201" s="29" t="s">
        <v>37</v>
      </c>
      <c r="K201" s="26" t="s">
        <v>0</v>
      </c>
      <c r="L201" s="30"/>
      <c r="M201" s="31">
        <v>687</v>
      </c>
      <c r="O201" s="47">
        <v>264</v>
      </c>
    </row>
    <row r="202" spans="1:15" x14ac:dyDescent="0.2">
      <c r="A202" s="69"/>
      <c r="B202" s="28"/>
      <c r="C202" s="28"/>
      <c r="D202" s="28"/>
      <c r="E202" s="28"/>
      <c r="F202" s="28"/>
      <c r="G202" s="32"/>
      <c r="H202" s="33"/>
      <c r="I202" s="34"/>
      <c r="J202" s="35" t="s">
        <v>38</v>
      </c>
      <c r="K202" s="30" t="s">
        <v>0</v>
      </c>
      <c r="L202" s="30"/>
      <c r="M202" s="36">
        <v>202</v>
      </c>
      <c r="O202" s="47">
        <v>266</v>
      </c>
    </row>
    <row r="203" spans="1:15" ht="23.25" thickBot="1" x14ac:dyDescent="0.25">
      <c r="A203" s="70"/>
      <c r="B203" s="50" t="str">
        <f>IF(ISNA(VLOOKUP(O199,[1]!Table1[#Data],3,0))," ",VLOOKUP(O199,[1]!Table1[#Data],3,0))</f>
        <v xml:space="preserve"> </v>
      </c>
      <c r="C203" s="37" t="s">
        <v>248</v>
      </c>
      <c r="D203" s="38">
        <v>44725</v>
      </c>
      <c r="E203" s="39" t="s">
        <v>41</v>
      </c>
      <c r="F203" s="40" t="s">
        <v>249</v>
      </c>
      <c r="G203" s="41"/>
      <c r="H203" s="42"/>
      <c r="I203" s="43"/>
      <c r="J203" s="44" t="s">
        <v>43</v>
      </c>
      <c r="K203" s="51" t="s">
        <v>0</v>
      </c>
      <c r="L203" s="45"/>
      <c r="M203" s="46">
        <v>185</v>
      </c>
      <c r="O203" s="47">
        <v>269</v>
      </c>
    </row>
    <row r="204" spans="1:15" ht="22.5" x14ac:dyDescent="0.2">
      <c r="A204" s="68">
        <v>39</v>
      </c>
      <c r="B204" s="18" t="s">
        <v>24</v>
      </c>
      <c r="C204" s="18" t="s">
        <v>25</v>
      </c>
      <c r="D204" s="18" t="s">
        <v>26</v>
      </c>
      <c r="E204" s="71" t="s">
        <v>27</v>
      </c>
      <c r="F204" s="71"/>
      <c r="G204" s="71" t="s">
        <v>18</v>
      </c>
      <c r="H204" s="72"/>
      <c r="I204" s="19"/>
      <c r="J204" s="20"/>
      <c r="K204" s="20"/>
      <c r="L204" s="20"/>
      <c r="M204" s="21"/>
      <c r="O204" s="47" t="s">
        <v>250</v>
      </c>
    </row>
    <row r="205" spans="1:15" ht="33.75" x14ac:dyDescent="0.2">
      <c r="A205" s="69"/>
      <c r="B205" s="22" t="s">
        <v>251</v>
      </c>
      <c r="C205" s="22" t="s">
        <v>252</v>
      </c>
      <c r="D205" s="23">
        <v>44652</v>
      </c>
      <c r="E205" s="48"/>
      <c r="F205" s="49" t="s">
        <v>126</v>
      </c>
      <c r="G205" s="73" t="s">
        <v>253</v>
      </c>
      <c r="H205" s="74"/>
      <c r="I205" s="75"/>
      <c r="J205" s="24" t="s">
        <v>32</v>
      </c>
      <c r="K205" s="25"/>
      <c r="L205" s="26"/>
      <c r="M205" s="27"/>
      <c r="O205" s="47">
        <v>272</v>
      </c>
    </row>
    <row r="206" spans="1:15" ht="33.75" x14ac:dyDescent="0.2">
      <c r="A206" s="69"/>
      <c r="B206" s="28" t="s">
        <v>33</v>
      </c>
      <c r="C206" s="28" t="s">
        <v>34</v>
      </c>
      <c r="D206" s="28" t="s">
        <v>35</v>
      </c>
      <c r="E206" s="76" t="s">
        <v>36</v>
      </c>
      <c r="F206" s="76"/>
      <c r="G206" s="77"/>
      <c r="H206" s="78"/>
      <c r="I206" s="79"/>
      <c r="J206" s="29" t="s">
        <v>37</v>
      </c>
      <c r="K206" s="26" t="s">
        <v>0</v>
      </c>
      <c r="L206" s="30"/>
      <c r="M206" s="31">
        <v>416.6</v>
      </c>
      <c r="O206" s="47">
        <v>270</v>
      </c>
    </row>
    <row r="207" spans="1:15" x14ac:dyDescent="0.2">
      <c r="A207" s="69"/>
      <c r="B207" s="28"/>
      <c r="C207" s="28"/>
      <c r="D207" s="28"/>
      <c r="E207" s="28"/>
      <c r="F207" s="28"/>
      <c r="G207" s="32"/>
      <c r="H207" s="33"/>
      <c r="I207" s="34"/>
      <c r="J207" s="35" t="s">
        <v>38</v>
      </c>
      <c r="K207" s="30"/>
      <c r="L207" s="30"/>
      <c r="M207" s="36"/>
      <c r="O207" s="47">
        <v>274</v>
      </c>
    </row>
    <row r="208" spans="1:15" ht="23.25" thickBot="1" x14ac:dyDescent="0.25">
      <c r="A208" s="70"/>
      <c r="B208" s="50" t="str">
        <f>IF(ISNA(VLOOKUP(O204,[1]!Table1[#Data],3,0))," ",VLOOKUP(O204,[1]!Table1[#Data],3,0))</f>
        <v xml:space="preserve"> </v>
      </c>
      <c r="C208" s="37" t="s">
        <v>253</v>
      </c>
      <c r="D208" s="38">
        <v>44656</v>
      </c>
      <c r="E208" s="39" t="s">
        <v>41</v>
      </c>
      <c r="F208" s="40" t="s">
        <v>254</v>
      </c>
      <c r="G208" s="41"/>
      <c r="H208" s="42"/>
      <c r="I208" s="43"/>
      <c r="J208" s="44" t="s">
        <v>43</v>
      </c>
      <c r="K208" s="51"/>
      <c r="L208" s="45"/>
      <c r="M208" s="46"/>
      <c r="O208" s="47">
        <v>277</v>
      </c>
    </row>
    <row r="209" spans="1:15" ht="22.5" x14ac:dyDescent="0.2">
      <c r="A209" s="68">
        <v>40</v>
      </c>
      <c r="B209" s="18" t="s">
        <v>24</v>
      </c>
      <c r="C209" s="18" t="s">
        <v>25</v>
      </c>
      <c r="D209" s="18" t="s">
        <v>26</v>
      </c>
      <c r="E209" s="71" t="s">
        <v>27</v>
      </c>
      <c r="F209" s="71"/>
      <c r="G209" s="71" t="s">
        <v>18</v>
      </c>
      <c r="H209" s="72"/>
      <c r="I209" s="19"/>
      <c r="J209" s="20"/>
      <c r="K209" s="20"/>
      <c r="L209" s="20"/>
      <c r="M209" s="21"/>
      <c r="O209" s="47" t="s">
        <v>255</v>
      </c>
    </row>
    <row r="210" spans="1:15" ht="33.75" x14ac:dyDescent="0.2">
      <c r="A210" s="69"/>
      <c r="B210" s="22" t="s">
        <v>251</v>
      </c>
      <c r="C210" s="22" t="s">
        <v>256</v>
      </c>
      <c r="D210" s="23">
        <v>44755</v>
      </c>
      <c r="E210" s="48"/>
      <c r="F210" s="49" t="s">
        <v>257</v>
      </c>
      <c r="G210" s="73" t="s">
        <v>258</v>
      </c>
      <c r="H210" s="74"/>
      <c r="I210" s="75"/>
      <c r="J210" s="24" t="s">
        <v>32</v>
      </c>
      <c r="K210" s="25" t="s">
        <v>0</v>
      </c>
      <c r="L210" s="26"/>
      <c r="M210" s="27">
        <v>855</v>
      </c>
      <c r="O210" s="47">
        <v>278</v>
      </c>
    </row>
    <row r="211" spans="1:15" ht="33.75" x14ac:dyDescent="0.2">
      <c r="A211" s="69"/>
      <c r="B211" s="28" t="s">
        <v>33</v>
      </c>
      <c r="C211" s="28" t="s">
        <v>34</v>
      </c>
      <c r="D211" s="28" t="s">
        <v>35</v>
      </c>
      <c r="E211" s="76" t="s">
        <v>36</v>
      </c>
      <c r="F211" s="76"/>
      <c r="G211" s="77"/>
      <c r="H211" s="78"/>
      <c r="I211" s="79"/>
      <c r="J211" s="29" t="s">
        <v>37</v>
      </c>
      <c r="K211" s="26"/>
      <c r="L211" s="30"/>
      <c r="M211" s="31"/>
      <c r="O211" s="47">
        <v>281</v>
      </c>
    </row>
    <row r="212" spans="1:15" x14ac:dyDescent="0.2">
      <c r="A212" s="69"/>
      <c r="B212" s="28"/>
      <c r="C212" s="28"/>
      <c r="D212" s="28"/>
      <c r="E212" s="28"/>
      <c r="F212" s="28"/>
      <c r="G212" s="32"/>
      <c r="H212" s="33"/>
      <c r="I212" s="34"/>
      <c r="J212" s="35" t="s">
        <v>38</v>
      </c>
      <c r="K212" s="30"/>
      <c r="L212" s="30"/>
      <c r="M212" s="36"/>
      <c r="O212" s="47">
        <v>282</v>
      </c>
    </row>
    <row r="213" spans="1:15" ht="23.25" thickBot="1" x14ac:dyDescent="0.25">
      <c r="A213" s="70"/>
      <c r="B213" s="50" t="str">
        <f>IF(ISNA(VLOOKUP(O209,[1]!Table1[#Data],3,0))," ",VLOOKUP(O209,[1]!Table1[#Data],3,0))</f>
        <v xml:space="preserve"> </v>
      </c>
      <c r="C213" s="37" t="s">
        <v>258</v>
      </c>
      <c r="D213" s="38">
        <v>44760</v>
      </c>
      <c r="E213" s="39" t="s">
        <v>41</v>
      </c>
      <c r="F213" s="40" t="s">
        <v>259</v>
      </c>
      <c r="G213" s="41"/>
      <c r="H213" s="42"/>
      <c r="I213" s="43"/>
      <c r="J213" s="44" t="s">
        <v>43</v>
      </c>
      <c r="K213" s="51" t="s">
        <v>0</v>
      </c>
      <c r="L213" s="45"/>
      <c r="M213" s="46">
        <v>211.8</v>
      </c>
      <c r="O213" s="47">
        <v>285</v>
      </c>
    </row>
    <row r="214" spans="1:15" ht="22.5" x14ac:dyDescent="0.2">
      <c r="A214" s="68">
        <v>41</v>
      </c>
      <c r="B214" s="18" t="s">
        <v>24</v>
      </c>
      <c r="C214" s="18" t="s">
        <v>25</v>
      </c>
      <c r="D214" s="18" t="s">
        <v>26</v>
      </c>
      <c r="E214" s="71" t="s">
        <v>27</v>
      </c>
      <c r="F214" s="71"/>
      <c r="G214" s="71" t="s">
        <v>18</v>
      </c>
      <c r="H214" s="72"/>
      <c r="I214" s="19"/>
      <c r="J214" s="20"/>
      <c r="K214" s="20"/>
      <c r="L214" s="20"/>
      <c r="M214" s="21"/>
      <c r="O214" s="47" t="s">
        <v>260</v>
      </c>
    </row>
    <row r="215" spans="1:15" ht="33.75" x14ac:dyDescent="0.2">
      <c r="A215" s="69"/>
      <c r="B215" s="22" t="s">
        <v>261</v>
      </c>
      <c r="C215" s="22" t="s">
        <v>262</v>
      </c>
      <c r="D215" s="23">
        <v>44653</v>
      </c>
      <c r="E215" s="48"/>
      <c r="F215" s="49" t="s">
        <v>263</v>
      </c>
      <c r="G215" s="73" t="s">
        <v>253</v>
      </c>
      <c r="H215" s="74"/>
      <c r="I215" s="75"/>
      <c r="J215" s="24" t="s">
        <v>32</v>
      </c>
      <c r="K215" s="25"/>
      <c r="L215" s="26"/>
      <c r="M215" s="27"/>
      <c r="O215" s="47">
        <v>288</v>
      </c>
    </row>
    <row r="216" spans="1:15" ht="33.75" x14ac:dyDescent="0.2">
      <c r="A216" s="69"/>
      <c r="B216" s="28" t="s">
        <v>33</v>
      </c>
      <c r="C216" s="28" t="s">
        <v>34</v>
      </c>
      <c r="D216" s="28" t="s">
        <v>35</v>
      </c>
      <c r="E216" s="76" t="s">
        <v>36</v>
      </c>
      <c r="F216" s="76"/>
      <c r="G216" s="77"/>
      <c r="H216" s="78"/>
      <c r="I216" s="79"/>
      <c r="J216" s="29" t="s">
        <v>37</v>
      </c>
      <c r="K216" s="26"/>
      <c r="L216" s="30"/>
      <c r="M216" s="31"/>
      <c r="O216" s="47">
        <v>287</v>
      </c>
    </row>
    <row r="217" spans="1:15" x14ac:dyDescent="0.2">
      <c r="A217" s="69"/>
      <c r="B217" s="28"/>
      <c r="C217" s="28"/>
      <c r="D217" s="28"/>
      <c r="E217" s="28"/>
      <c r="F217" s="28"/>
      <c r="G217" s="32"/>
      <c r="H217" s="33"/>
      <c r="I217" s="34"/>
      <c r="J217" s="35" t="s">
        <v>38</v>
      </c>
      <c r="K217" s="30"/>
      <c r="L217" s="30"/>
      <c r="M217" s="36"/>
      <c r="O217" s="47">
        <v>290</v>
      </c>
    </row>
    <row r="218" spans="1:15" ht="23.25" thickBot="1" x14ac:dyDescent="0.25">
      <c r="A218" s="70"/>
      <c r="B218" s="50" t="str">
        <f>IF(ISNA(VLOOKUP(O214,[1]!Table1[#Data],3,0))," ",VLOOKUP(O214,[1]!Table1[#Data],3,0))</f>
        <v xml:space="preserve"> </v>
      </c>
      <c r="C218" s="37" t="s">
        <v>253</v>
      </c>
      <c r="D218" s="38">
        <v>44660</v>
      </c>
      <c r="E218" s="39" t="s">
        <v>41</v>
      </c>
      <c r="F218" s="40" t="s">
        <v>264</v>
      </c>
      <c r="G218" s="41"/>
      <c r="H218" s="42"/>
      <c r="I218" s="43"/>
      <c r="J218" s="44" t="s">
        <v>43</v>
      </c>
      <c r="K218" s="51" t="s">
        <v>0</v>
      </c>
      <c r="L218" s="45"/>
      <c r="M218" s="46">
        <v>880</v>
      </c>
      <c r="O218" s="47">
        <v>295</v>
      </c>
    </row>
    <row r="219" spans="1:15" ht="22.5" x14ac:dyDescent="0.2">
      <c r="A219" s="68">
        <v>42</v>
      </c>
      <c r="B219" s="18" t="s">
        <v>24</v>
      </c>
      <c r="C219" s="18" t="s">
        <v>25</v>
      </c>
      <c r="D219" s="18" t="s">
        <v>26</v>
      </c>
      <c r="E219" s="71" t="s">
        <v>27</v>
      </c>
      <c r="F219" s="71"/>
      <c r="G219" s="71" t="s">
        <v>18</v>
      </c>
      <c r="H219" s="72"/>
      <c r="I219" s="19"/>
      <c r="J219" s="20"/>
      <c r="K219" s="20"/>
      <c r="L219" s="20"/>
      <c r="M219" s="21"/>
      <c r="O219" s="47" t="s">
        <v>265</v>
      </c>
    </row>
    <row r="220" spans="1:15" ht="33.75" x14ac:dyDescent="0.2">
      <c r="A220" s="69"/>
      <c r="B220" s="22" t="s">
        <v>266</v>
      </c>
      <c r="C220" s="22" t="s">
        <v>267</v>
      </c>
      <c r="D220" s="23">
        <v>44686</v>
      </c>
      <c r="E220" s="48"/>
      <c r="F220" s="49" t="s">
        <v>268</v>
      </c>
      <c r="G220" s="73" t="s">
        <v>269</v>
      </c>
      <c r="H220" s="74"/>
      <c r="I220" s="75"/>
      <c r="J220" s="24" t="s">
        <v>32</v>
      </c>
      <c r="K220" s="25" t="s">
        <v>0</v>
      </c>
      <c r="L220" s="26"/>
      <c r="M220" s="27">
        <v>500</v>
      </c>
      <c r="O220" s="47">
        <v>297</v>
      </c>
    </row>
    <row r="221" spans="1:15" ht="33.75" x14ac:dyDescent="0.2">
      <c r="A221" s="69"/>
      <c r="B221" s="28" t="s">
        <v>33</v>
      </c>
      <c r="C221" s="28" t="s">
        <v>34</v>
      </c>
      <c r="D221" s="28" t="s">
        <v>35</v>
      </c>
      <c r="E221" s="76" t="s">
        <v>36</v>
      </c>
      <c r="F221" s="76"/>
      <c r="G221" s="77"/>
      <c r="H221" s="78"/>
      <c r="I221" s="79"/>
      <c r="J221" s="29" t="s">
        <v>37</v>
      </c>
      <c r="K221" s="26" t="s">
        <v>0</v>
      </c>
      <c r="L221" s="30"/>
      <c r="M221" s="31">
        <v>218.2</v>
      </c>
      <c r="O221" s="47">
        <v>296</v>
      </c>
    </row>
    <row r="222" spans="1:15" x14ac:dyDescent="0.2">
      <c r="A222" s="69"/>
      <c r="B222" s="28"/>
      <c r="C222" s="28"/>
      <c r="D222" s="28"/>
      <c r="E222" s="28"/>
      <c r="F222" s="28"/>
      <c r="G222" s="32"/>
      <c r="H222" s="33"/>
      <c r="I222" s="34"/>
      <c r="J222" s="35" t="s">
        <v>38</v>
      </c>
      <c r="K222" s="30" t="s">
        <v>0</v>
      </c>
      <c r="L222" s="30"/>
      <c r="M222" s="36">
        <v>59</v>
      </c>
      <c r="O222" s="47">
        <v>300</v>
      </c>
    </row>
    <row r="223" spans="1:15" ht="23.25" thickBot="1" x14ac:dyDescent="0.25">
      <c r="A223" s="70"/>
      <c r="B223" s="50" t="str">
        <f>IF(ISNA(VLOOKUP(O219,[1]!Table1[#Data],3,0))," ",VLOOKUP(O219,[1]!Table1[#Data],3,0))</f>
        <v xml:space="preserve"> </v>
      </c>
      <c r="C223" s="37" t="s">
        <v>269</v>
      </c>
      <c r="D223" s="38">
        <v>44688</v>
      </c>
      <c r="E223" s="39" t="s">
        <v>41</v>
      </c>
      <c r="F223" s="40" t="s">
        <v>270</v>
      </c>
      <c r="G223" s="41"/>
      <c r="H223" s="42"/>
      <c r="I223" s="43"/>
      <c r="J223" s="44" t="s">
        <v>43</v>
      </c>
      <c r="K223" s="51" t="s">
        <v>0</v>
      </c>
      <c r="L223" s="45"/>
      <c r="M223" s="46">
        <v>62</v>
      </c>
      <c r="O223" s="47">
        <v>303</v>
      </c>
    </row>
    <row r="224" spans="1:15" ht="22.5" x14ac:dyDescent="0.2">
      <c r="A224" s="68">
        <v>43</v>
      </c>
      <c r="B224" s="18" t="s">
        <v>24</v>
      </c>
      <c r="C224" s="18" t="s">
        <v>25</v>
      </c>
      <c r="D224" s="18" t="s">
        <v>26</v>
      </c>
      <c r="E224" s="71" t="s">
        <v>27</v>
      </c>
      <c r="F224" s="71"/>
      <c r="G224" s="71" t="s">
        <v>18</v>
      </c>
      <c r="H224" s="72"/>
      <c r="I224" s="19"/>
      <c r="J224" s="20"/>
      <c r="K224" s="20"/>
      <c r="L224" s="20"/>
      <c r="M224" s="21"/>
      <c r="O224" s="47" t="s">
        <v>271</v>
      </c>
    </row>
    <row r="225" spans="1:15" ht="33.75" x14ac:dyDescent="0.2">
      <c r="A225" s="69"/>
      <c r="B225" s="22" t="s">
        <v>266</v>
      </c>
      <c r="C225" s="22" t="s">
        <v>272</v>
      </c>
      <c r="D225" s="23">
        <v>44711</v>
      </c>
      <c r="E225" s="48"/>
      <c r="F225" s="49" t="s">
        <v>273</v>
      </c>
      <c r="G225" s="73" t="s">
        <v>274</v>
      </c>
      <c r="H225" s="74"/>
      <c r="I225" s="75"/>
      <c r="J225" s="24" t="s">
        <v>32</v>
      </c>
      <c r="K225" s="25" t="s">
        <v>0</v>
      </c>
      <c r="L225" s="26"/>
      <c r="M225" s="27">
        <v>290</v>
      </c>
      <c r="O225" s="47">
        <v>305</v>
      </c>
    </row>
    <row r="226" spans="1:15" ht="33.75" x14ac:dyDescent="0.2">
      <c r="A226" s="69"/>
      <c r="B226" s="28" t="s">
        <v>33</v>
      </c>
      <c r="C226" s="28" t="s">
        <v>34</v>
      </c>
      <c r="D226" s="28" t="s">
        <v>35</v>
      </c>
      <c r="E226" s="76" t="s">
        <v>36</v>
      </c>
      <c r="F226" s="76"/>
      <c r="G226" s="77"/>
      <c r="H226" s="78"/>
      <c r="I226" s="79"/>
      <c r="J226" s="29" t="s">
        <v>37</v>
      </c>
      <c r="K226" s="26" t="s">
        <v>0</v>
      </c>
      <c r="L226" s="30"/>
      <c r="M226" s="31">
        <v>930.07</v>
      </c>
      <c r="O226" s="47">
        <v>304</v>
      </c>
    </row>
    <row r="227" spans="1:15" x14ac:dyDescent="0.2">
      <c r="A227" s="69"/>
      <c r="B227" s="28"/>
      <c r="C227" s="28"/>
      <c r="D227" s="28"/>
      <c r="E227" s="28"/>
      <c r="F227" s="28"/>
      <c r="G227" s="32"/>
      <c r="H227" s="33"/>
      <c r="I227" s="34"/>
      <c r="J227" s="35" t="s">
        <v>38</v>
      </c>
      <c r="K227" s="30"/>
      <c r="L227" s="30"/>
      <c r="M227" s="36"/>
      <c r="O227" s="47">
        <v>306</v>
      </c>
    </row>
    <row r="228" spans="1:15" ht="23.25" thickBot="1" x14ac:dyDescent="0.25">
      <c r="A228" s="70"/>
      <c r="B228" s="50" t="str">
        <f>IF(ISNA(VLOOKUP(O224,[1]!Table1[#Data],3,0))," ",VLOOKUP(O224,[1]!Table1[#Data],3,0))</f>
        <v xml:space="preserve"> </v>
      </c>
      <c r="C228" s="37" t="s">
        <v>274</v>
      </c>
      <c r="D228" s="38">
        <v>44713</v>
      </c>
      <c r="E228" s="39" t="s">
        <v>41</v>
      </c>
      <c r="F228" s="40" t="s">
        <v>275</v>
      </c>
      <c r="G228" s="41"/>
      <c r="H228" s="42"/>
      <c r="I228" s="43"/>
      <c r="J228" s="44" t="s">
        <v>43</v>
      </c>
      <c r="K228" s="51"/>
      <c r="L228" s="45"/>
      <c r="M228" s="46"/>
      <c r="O228" s="47">
        <v>308</v>
      </c>
    </row>
    <row r="229" spans="1:15" ht="22.5" x14ac:dyDescent="0.2">
      <c r="A229" s="68">
        <v>44</v>
      </c>
      <c r="B229" s="18" t="s">
        <v>24</v>
      </c>
      <c r="C229" s="18" t="s">
        <v>25</v>
      </c>
      <c r="D229" s="18" t="s">
        <v>26</v>
      </c>
      <c r="E229" s="71" t="s">
        <v>27</v>
      </c>
      <c r="F229" s="71"/>
      <c r="G229" s="71" t="s">
        <v>18</v>
      </c>
      <c r="H229" s="72"/>
      <c r="I229" s="19"/>
      <c r="J229" s="20"/>
      <c r="K229" s="20"/>
      <c r="L229" s="20"/>
      <c r="M229" s="21"/>
      <c r="O229" s="47" t="s">
        <v>276</v>
      </c>
    </row>
    <row r="230" spans="1:15" ht="33.75" x14ac:dyDescent="0.2">
      <c r="A230" s="69"/>
      <c r="B230" s="22" t="s">
        <v>277</v>
      </c>
      <c r="C230" s="22" t="s">
        <v>278</v>
      </c>
      <c r="D230" s="23">
        <v>44714</v>
      </c>
      <c r="E230" s="48"/>
      <c r="F230" s="49" t="s">
        <v>279</v>
      </c>
      <c r="G230" s="73" t="s">
        <v>280</v>
      </c>
      <c r="H230" s="74"/>
      <c r="I230" s="75"/>
      <c r="J230" s="24" t="s">
        <v>32</v>
      </c>
      <c r="K230" s="25" t="s">
        <v>0</v>
      </c>
      <c r="L230" s="26"/>
      <c r="M230" s="27">
        <v>229</v>
      </c>
      <c r="O230" s="47">
        <v>312</v>
      </c>
    </row>
    <row r="231" spans="1:15" ht="33.75" x14ac:dyDescent="0.2">
      <c r="A231" s="69"/>
      <c r="B231" s="28" t="s">
        <v>33</v>
      </c>
      <c r="C231" s="28" t="s">
        <v>34</v>
      </c>
      <c r="D231" s="28" t="s">
        <v>35</v>
      </c>
      <c r="E231" s="76" t="s">
        <v>36</v>
      </c>
      <c r="F231" s="76"/>
      <c r="G231" s="77"/>
      <c r="H231" s="78"/>
      <c r="I231" s="79"/>
      <c r="J231" s="29" t="s">
        <v>37</v>
      </c>
      <c r="K231" s="26"/>
      <c r="L231" s="30"/>
      <c r="M231" s="31"/>
      <c r="O231" s="47">
        <v>311</v>
      </c>
    </row>
    <row r="232" spans="1:15" x14ac:dyDescent="0.2">
      <c r="A232" s="69"/>
      <c r="B232" s="28"/>
      <c r="C232" s="28"/>
      <c r="D232" s="28"/>
      <c r="E232" s="28"/>
      <c r="F232" s="28"/>
      <c r="G232" s="32"/>
      <c r="H232" s="33"/>
      <c r="I232" s="34"/>
      <c r="J232" s="35" t="s">
        <v>38</v>
      </c>
      <c r="K232" s="30" t="s">
        <v>0</v>
      </c>
      <c r="L232" s="30"/>
      <c r="M232" s="36">
        <v>19</v>
      </c>
      <c r="O232" s="47">
        <v>313</v>
      </c>
    </row>
    <row r="233" spans="1:15" ht="23.25" thickBot="1" x14ac:dyDescent="0.25">
      <c r="A233" s="70"/>
      <c r="B233" s="50" t="str">
        <f>IF(ISNA(VLOOKUP(O229,[1]!Table1[#Data],3,0))," ",VLOOKUP(O229,[1]!Table1[#Data],3,0))</f>
        <v xml:space="preserve"> </v>
      </c>
      <c r="C233" s="37" t="s">
        <v>280</v>
      </c>
      <c r="D233" s="38">
        <v>44718</v>
      </c>
      <c r="E233" s="39" t="s">
        <v>41</v>
      </c>
      <c r="F233" s="40" t="s">
        <v>281</v>
      </c>
      <c r="G233" s="41"/>
      <c r="H233" s="42"/>
      <c r="I233" s="43"/>
      <c r="J233" s="44" t="s">
        <v>43</v>
      </c>
      <c r="K233" s="51"/>
      <c r="L233" s="45"/>
      <c r="M233" s="46"/>
      <c r="O233" s="47">
        <v>317</v>
      </c>
    </row>
    <row r="234" spans="1:15" ht="22.5" x14ac:dyDescent="0.2">
      <c r="A234" s="68">
        <v>45</v>
      </c>
      <c r="B234" s="18" t="s">
        <v>24</v>
      </c>
      <c r="C234" s="18" t="s">
        <v>25</v>
      </c>
      <c r="D234" s="18" t="s">
        <v>26</v>
      </c>
      <c r="E234" s="71" t="s">
        <v>27</v>
      </c>
      <c r="F234" s="71"/>
      <c r="G234" s="71" t="s">
        <v>18</v>
      </c>
      <c r="H234" s="72"/>
      <c r="I234" s="19"/>
      <c r="J234" s="20"/>
      <c r="K234" s="20"/>
      <c r="L234" s="20"/>
      <c r="M234" s="21"/>
      <c r="O234" s="47" t="s">
        <v>282</v>
      </c>
    </row>
    <row r="235" spans="1:15" ht="33.75" x14ac:dyDescent="0.2">
      <c r="A235" s="69"/>
      <c r="B235" s="22" t="s">
        <v>283</v>
      </c>
      <c r="C235" s="22" t="s">
        <v>284</v>
      </c>
      <c r="D235" s="23">
        <v>44730</v>
      </c>
      <c r="E235" s="48"/>
      <c r="F235" s="49" t="s">
        <v>285</v>
      </c>
      <c r="G235" s="73" t="s">
        <v>286</v>
      </c>
      <c r="H235" s="74"/>
      <c r="I235" s="75"/>
      <c r="J235" s="24" t="s">
        <v>32</v>
      </c>
      <c r="K235" s="25" t="s">
        <v>0</v>
      </c>
      <c r="L235" s="26"/>
      <c r="M235" s="27">
        <v>249.69</v>
      </c>
      <c r="O235" s="47">
        <v>319</v>
      </c>
    </row>
    <row r="236" spans="1:15" ht="33.75" x14ac:dyDescent="0.2">
      <c r="A236" s="69"/>
      <c r="B236" s="28" t="s">
        <v>33</v>
      </c>
      <c r="C236" s="28" t="s">
        <v>34</v>
      </c>
      <c r="D236" s="28" t="s">
        <v>35</v>
      </c>
      <c r="E236" s="76" t="s">
        <v>36</v>
      </c>
      <c r="F236" s="76"/>
      <c r="G236" s="77"/>
      <c r="H236" s="78"/>
      <c r="I236" s="79"/>
      <c r="J236" s="29" t="s">
        <v>37</v>
      </c>
      <c r="K236" s="26" t="s">
        <v>0</v>
      </c>
      <c r="L236" s="30"/>
      <c r="M236" s="31">
        <v>2685.57</v>
      </c>
      <c r="O236" s="47">
        <v>318</v>
      </c>
    </row>
    <row r="237" spans="1:15" x14ac:dyDescent="0.2">
      <c r="A237" s="69"/>
      <c r="B237" s="28"/>
      <c r="C237" s="28"/>
      <c r="D237" s="28"/>
      <c r="E237" s="28"/>
      <c r="F237" s="28"/>
      <c r="G237" s="32"/>
      <c r="H237" s="33"/>
      <c r="I237" s="34"/>
      <c r="J237" s="35" t="s">
        <v>38</v>
      </c>
      <c r="K237" s="30" t="s">
        <v>0</v>
      </c>
      <c r="L237" s="30"/>
      <c r="M237" s="36">
        <v>240</v>
      </c>
      <c r="O237" s="47">
        <v>322</v>
      </c>
    </row>
    <row r="238" spans="1:15" ht="23.25" thickBot="1" x14ac:dyDescent="0.25">
      <c r="A238" s="70"/>
      <c r="B238" s="50" t="str">
        <f>IF(ISNA(VLOOKUP(O234,[1]!Table1[#Data],3,0))," ",VLOOKUP(O234,[1]!Table1[#Data],3,0))</f>
        <v xml:space="preserve"> </v>
      </c>
      <c r="C238" s="37" t="s">
        <v>286</v>
      </c>
      <c r="D238" s="38">
        <v>44737</v>
      </c>
      <c r="E238" s="39" t="s">
        <v>41</v>
      </c>
      <c r="F238" s="40" t="s">
        <v>287</v>
      </c>
      <c r="G238" s="41"/>
      <c r="H238" s="42"/>
      <c r="I238" s="43"/>
      <c r="J238" s="44" t="s">
        <v>43</v>
      </c>
      <c r="K238" s="51" t="s">
        <v>0</v>
      </c>
      <c r="L238" s="45"/>
      <c r="M238" s="46">
        <v>316.57</v>
      </c>
      <c r="O238" s="47">
        <v>324</v>
      </c>
    </row>
    <row r="239" spans="1:15" ht="22.5" x14ac:dyDescent="0.2">
      <c r="A239" s="68">
        <v>46</v>
      </c>
      <c r="B239" s="18" t="s">
        <v>24</v>
      </c>
      <c r="C239" s="18" t="s">
        <v>25</v>
      </c>
      <c r="D239" s="18" t="s">
        <v>26</v>
      </c>
      <c r="E239" s="71" t="s">
        <v>27</v>
      </c>
      <c r="F239" s="71"/>
      <c r="G239" s="71" t="s">
        <v>18</v>
      </c>
      <c r="H239" s="72"/>
      <c r="I239" s="19"/>
      <c r="J239" s="20"/>
      <c r="K239" s="20"/>
      <c r="L239" s="20"/>
      <c r="M239" s="21"/>
      <c r="O239" s="47" t="s">
        <v>288</v>
      </c>
    </row>
    <row r="240" spans="1:15" ht="33.75" x14ac:dyDescent="0.2">
      <c r="A240" s="69"/>
      <c r="B240" s="22" t="s">
        <v>289</v>
      </c>
      <c r="C240" s="22" t="s">
        <v>290</v>
      </c>
      <c r="D240" s="23">
        <v>44722</v>
      </c>
      <c r="E240" s="48"/>
      <c r="F240" s="49" t="s">
        <v>291</v>
      </c>
      <c r="G240" s="73" t="s">
        <v>292</v>
      </c>
      <c r="H240" s="74"/>
      <c r="I240" s="75"/>
      <c r="J240" s="24" t="s">
        <v>32</v>
      </c>
      <c r="K240" s="25"/>
      <c r="L240" s="26"/>
      <c r="M240" s="27"/>
      <c r="O240" s="47">
        <v>327</v>
      </c>
    </row>
    <row r="241" spans="1:15" ht="33.75" x14ac:dyDescent="0.2">
      <c r="A241" s="69"/>
      <c r="B241" s="28" t="s">
        <v>33</v>
      </c>
      <c r="C241" s="28" t="s">
        <v>34</v>
      </c>
      <c r="D241" s="28" t="s">
        <v>35</v>
      </c>
      <c r="E241" s="76" t="s">
        <v>36</v>
      </c>
      <c r="F241" s="76"/>
      <c r="G241" s="77"/>
      <c r="H241" s="78"/>
      <c r="I241" s="79"/>
      <c r="J241" s="29" t="s">
        <v>37</v>
      </c>
      <c r="K241" s="26"/>
      <c r="L241" s="30"/>
      <c r="M241" s="31"/>
      <c r="O241" s="47">
        <v>326</v>
      </c>
    </row>
    <row r="242" spans="1:15" x14ac:dyDescent="0.2">
      <c r="A242" s="69"/>
      <c r="B242" s="28"/>
      <c r="C242" s="28"/>
      <c r="D242" s="28"/>
      <c r="E242" s="28"/>
      <c r="F242" s="28"/>
      <c r="G242" s="32"/>
      <c r="H242" s="33"/>
      <c r="I242" s="34"/>
      <c r="J242" s="35" t="s">
        <v>38</v>
      </c>
      <c r="K242" s="30"/>
      <c r="L242" s="30"/>
      <c r="M242" s="36"/>
      <c r="O242" s="47">
        <v>329</v>
      </c>
    </row>
    <row r="243" spans="1:15" ht="23.25" thickBot="1" x14ac:dyDescent="0.25">
      <c r="A243" s="70"/>
      <c r="B243" s="50" t="str">
        <f>IF(ISNA(VLOOKUP(O239,[1]!Table1[#Data],3,0))," ",VLOOKUP(O239,[1]!Table1[#Data],3,0))</f>
        <v xml:space="preserve"> </v>
      </c>
      <c r="C243" s="37" t="s">
        <v>292</v>
      </c>
      <c r="D243" s="38">
        <v>44726</v>
      </c>
      <c r="E243" s="39" t="s">
        <v>41</v>
      </c>
      <c r="F243" s="40" t="s">
        <v>293</v>
      </c>
      <c r="G243" s="41"/>
      <c r="H243" s="42"/>
      <c r="I243" s="43"/>
      <c r="J243" s="44" t="s">
        <v>43</v>
      </c>
      <c r="K243" s="51" t="s">
        <v>0</v>
      </c>
      <c r="L243" s="45"/>
      <c r="M243" s="46">
        <v>774</v>
      </c>
      <c r="O243" s="47">
        <v>333</v>
      </c>
    </row>
    <row r="244" spans="1:15" ht="22.5" x14ac:dyDescent="0.2">
      <c r="A244" s="68">
        <v>47</v>
      </c>
      <c r="B244" s="18" t="s">
        <v>24</v>
      </c>
      <c r="C244" s="18" t="s">
        <v>25</v>
      </c>
      <c r="D244" s="18" t="s">
        <v>26</v>
      </c>
      <c r="E244" s="71" t="s">
        <v>27</v>
      </c>
      <c r="F244" s="71"/>
      <c r="G244" s="71" t="s">
        <v>18</v>
      </c>
      <c r="H244" s="72"/>
      <c r="I244" s="19"/>
      <c r="J244" s="20"/>
      <c r="K244" s="20"/>
      <c r="L244" s="20"/>
      <c r="M244" s="21"/>
      <c r="O244" s="47" t="s">
        <v>294</v>
      </c>
    </row>
    <row r="245" spans="1:15" ht="33.75" x14ac:dyDescent="0.2">
      <c r="A245" s="69"/>
      <c r="B245" s="22" t="s">
        <v>295</v>
      </c>
      <c r="C245" s="22" t="s">
        <v>296</v>
      </c>
      <c r="D245" s="23">
        <v>44722</v>
      </c>
      <c r="E245" s="48"/>
      <c r="F245" s="49" t="s">
        <v>291</v>
      </c>
      <c r="G245" s="73" t="s">
        <v>292</v>
      </c>
      <c r="H245" s="74"/>
      <c r="I245" s="75"/>
      <c r="J245" s="24" t="s">
        <v>32</v>
      </c>
      <c r="K245" s="25"/>
      <c r="L245" s="26"/>
      <c r="M245" s="27"/>
      <c r="O245" s="47">
        <v>336</v>
      </c>
    </row>
    <row r="246" spans="1:15" ht="33.75" x14ac:dyDescent="0.2">
      <c r="A246" s="69"/>
      <c r="B246" s="28" t="s">
        <v>33</v>
      </c>
      <c r="C246" s="28" t="s">
        <v>34</v>
      </c>
      <c r="D246" s="28" t="s">
        <v>35</v>
      </c>
      <c r="E246" s="76" t="s">
        <v>36</v>
      </c>
      <c r="F246" s="76"/>
      <c r="G246" s="77"/>
      <c r="H246" s="78"/>
      <c r="I246" s="79"/>
      <c r="J246" s="29" t="s">
        <v>37</v>
      </c>
      <c r="K246" s="26" t="s">
        <v>0</v>
      </c>
      <c r="L246" s="30"/>
      <c r="M246" s="31">
        <v>459.21</v>
      </c>
      <c r="O246" s="47">
        <v>334</v>
      </c>
    </row>
    <row r="247" spans="1:15" x14ac:dyDescent="0.2">
      <c r="A247" s="69"/>
      <c r="B247" s="28"/>
      <c r="C247" s="28"/>
      <c r="D247" s="28"/>
      <c r="E247" s="28"/>
      <c r="F247" s="28"/>
      <c r="G247" s="32"/>
      <c r="H247" s="33"/>
      <c r="I247" s="34"/>
      <c r="J247" s="35" t="s">
        <v>38</v>
      </c>
      <c r="K247" s="30"/>
      <c r="L247" s="30"/>
      <c r="M247" s="36"/>
      <c r="O247" s="47">
        <v>338</v>
      </c>
    </row>
    <row r="248" spans="1:15" ht="23.25" thickBot="1" x14ac:dyDescent="0.25">
      <c r="A248" s="70"/>
      <c r="B248" s="50" t="str">
        <f>IF(ISNA(VLOOKUP(O244,[1]!Table1[#Data],3,0))," ",VLOOKUP(O244,[1]!Table1[#Data],3,0))</f>
        <v xml:space="preserve"> </v>
      </c>
      <c r="C248" s="37" t="s">
        <v>292</v>
      </c>
      <c r="D248" s="38">
        <v>44724</v>
      </c>
      <c r="E248" s="39" t="s">
        <v>41</v>
      </c>
      <c r="F248" s="40" t="s">
        <v>297</v>
      </c>
      <c r="G248" s="41"/>
      <c r="H248" s="42"/>
      <c r="I248" s="43"/>
      <c r="J248" s="44" t="s">
        <v>43</v>
      </c>
      <c r="K248" s="51" t="s">
        <v>0</v>
      </c>
      <c r="L248" s="45"/>
      <c r="M248" s="46">
        <v>1524</v>
      </c>
      <c r="O248" s="47">
        <v>341</v>
      </c>
    </row>
    <row r="249" spans="1:15" ht="22.5" x14ac:dyDescent="0.2">
      <c r="A249" s="68">
        <v>48</v>
      </c>
      <c r="B249" s="18" t="s">
        <v>24</v>
      </c>
      <c r="C249" s="18" t="s">
        <v>25</v>
      </c>
      <c r="D249" s="18" t="s">
        <v>26</v>
      </c>
      <c r="E249" s="71" t="s">
        <v>27</v>
      </c>
      <c r="F249" s="71"/>
      <c r="G249" s="71" t="s">
        <v>18</v>
      </c>
      <c r="H249" s="72"/>
      <c r="I249" s="19"/>
      <c r="J249" s="20"/>
      <c r="K249" s="20"/>
      <c r="L249" s="20"/>
      <c r="M249" s="21"/>
      <c r="O249" s="47" t="s">
        <v>298</v>
      </c>
    </row>
    <row r="250" spans="1:15" ht="33.75" x14ac:dyDescent="0.2">
      <c r="A250" s="69"/>
      <c r="B250" s="22" t="s">
        <v>299</v>
      </c>
      <c r="C250" s="22" t="s">
        <v>300</v>
      </c>
      <c r="D250" s="23">
        <v>44657</v>
      </c>
      <c r="E250" s="48"/>
      <c r="F250" s="49" t="s">
        <v>301</v>
      </c>
      <c r="G250" s="73" t="s">
        <v>302</v>
      </c>
      <c r="H250" s="74"/>
      <c r="I250" s="75"/>
      <c r="J250" s="24" t="s">
        <v>32</v>
      </c>
      <c r="K250" s="25" t="s">
        <v>0</v>
      </c>
      <c r="L250" s="26"/>
      <c r="M250" s="27">
        <v>165</v>
      </c>
      <c r="O250" s="47">
        <v>343</v>
      </c>
    </row>
    <row r="251" spans="1:15" ht="33.75" x14ac:dyDescent="0.2">
      <c r="A251" s="69"/>
      <c r="B251" s="28" t="s">
        <v>33</v>
      </c>
      <c r="C251" s="28" t="s">
        <v>34</v>
      </c>
      <c r="D251" s="28" t="s">
        <v>35</v>
      </c>
      <c r="E251" s="76" t="s">
        <v>36</v>
      </c>
      <c r="F251" s="76"/>
      <c r="G251" s="77"/>
      <c r="H251" s="78"/>
      <c r="I251" s="79"/>
      <c r="J251" s="29" t="s">
        <v>37</v>
      </c>
      <c r="K251" s="26" t="s">
        <v>0</v>
      </c>
      <c r="L251" s="30"/>
      <c r="M251" s="31">
        <v>203.2</v>
      </c>
      <c r="O251" s="47">
        <v>342</v>
      </c>
    </row>
    <row r="252" spans="1:15" x14ac:dyDescent="0.2">
      <c r="A252" s="69"/>
      <c r="B252" s="28"/>
      <c r="C252" s="28"/>
      <c r="D252" s="28"/>
      <c r="E252" s="28"/>
      <c r="F252" s="28"/>
      <c r="G252" s="32"/>
      <c r="H252" s="33"/>
      <c r="I252" s="34"/>
      <c r="J252" s="35" t="s">
        <v>38</v>
      </c>
      <c r="K252" s="30" t="s">
        <v>0</v>
      </c>
      <c r="L252" s="30"/>
      <c r="M252" s="36">
        <v>20</v>
      </c>
      <c r="O252" s="47">
        <v>346</v>
      </c>
    </row>
    <row r="253" spans="1:15" ht="23.25" thickBot="1" x14ac:dyDescent="0.25">
      <c r="A253" s="70"/>
      <c r="B253" s="50" t="str">
        <f>IF(ISNA(VLOOKUP(O249,[1]!Table1[#Data],3,0))," ",VLOOKUP(O249,[1]!Table1[#Data],3,0))</f>
        <v xml:space="preserve"> </v>
      </c>
      <c r="C253" s="37" t="s">
        <v>302</v>
      </c>
      <c r="D253" s="38">
        <v>44658</v>
      </c>
      <c r="E253" s="39" t="s">
        <v>41</v>
      </c>
      <c r="F253" s="40" t="s">
        <v>187</v>
      </c>
      <c r="G253" s="41"/>
      <c r="H253" s="42"/>
      <c r="I253" s="43"/>
      <c r="J253" s="44" t="s">
        <v>43</v>
      </c>
      <c r="K253" s="51" t="s">
        <v>0</v>
      </c>
      <c r="L253" s="45"/>
      <c r="M253" s="46">
        <v>23.1</v>
      </c>
      <c r="O253" s="47">
        <v>348</v>
      </c>
    </row>
    <row r="254" spans="1:15" ht="22.5" x14ac:dyDescent="0.2">
      <c r="A254" s="68">
        <v>49</v>
      </c>
      <c r="B254" s="18" t="s">
        <v>24</v>
      </c>
      <c r="C254" s="18" t="s">
        <v>25</v>
      </c>
      <c r="D254" s="18" t="s">
        <v>26</v>
      </c>
      <c r="E254" s="71" t="s">
        <v>27</v>
      </c>
      <c r="F254" s="71"/>
      <c r="G254" s="71" t="s">
        <v>18</v>
      </c>
      <c r="H254" s="72"/>
      <c r="I254" s="19"/>
      <c r="J254" s="20"/>
      <c r="K254" s="20"/>
      <c r="L254" s="20"/>
      <c r="M254" s="21"/>
      <c r="O254" s="47" t="s">
        <v>303</v>
      </c>
    </row>
    <row r="255" spans="1:15" ht="33.75" x14ac:dyDescent="0.2">
      <c r="A255" s="69"/>
      <c r="B255" s="22" t="s">
        <v>304</v>
      </c>
      <c r="C255" s="22" t="s">
        <v>305</v>
      </c>
      <c r="D255" s="23">
        <v>44661</v>
      </c>
      <c r="E255" s="48"/>
      <c r="F255" s="49" t="s">
        <v>91</v>
      </c>
      <c r="G255" s="73" t="s">
        <v>306</v>
      </c>
      <c r="H255" s="74"/>
      <c r="I255" s="75"/>
      <c r="J255" s="24" t="s">
        <v>32</v>
      </c>
      <c r="K255" s="25" t="s">
        <v>0</v>
      </c>
      <c r="L255" s="26"/>
      <c r="M255" s="27">
        <v>774</v>
      </c>
      <c r="O255" s="47">
        <v>350</v>
      </c>
    </row>
    <row r="256" spans="1:15" ht="33.75" x14ac:dyDescent="0.2">
      <c r="A256" s="69"/>
      <c r="B256" s="28" t="s">
        <v>33</v>
      </c>
      <c r="C256" s="28" t="s">
        <v>34</v>
      </c>
      <c r="D256" s="28" t="s">
        <v>35</v>
      </c>
      <c r="E256" s="76" t="s">
        <v>36</v>
      </c>
      <c r="F256" s="76"/>
      <c r="G256" s="77"/>
      <c r="H256" s="78"/>
      <c r="I256" s="79"/>
      <c r="J256" s="29" t="s">
        <v>37</v>
      </c>
      <c r="K256" s="26" t="s">
        <v>0</v>
      </c>
      <c r="L256" s="30"/>
      <c r="M256" s="31">
        <v>305</v>
      </c>
      <c r="O256" s="47">
        <v>349</v>
      </c>
    </row>
    <row r="257" spans="1:15" x14ac:dyDescent="0.2">
      <c r="A257" s="69"/>
      <c r="B257" s="28"/>
      <c r="C257" s="28"/>
      <c r="D257" s="28"/>
      <c r="E257" s="28"/>
      <c r="F257" s="28"/>
      <c r="G257" s="32"/>
      <c r="H257" s="33"/>
      <c r="I257" s="34"/>
      <c r="J257" s="35" t="s">
        <v>38</v>
      </c>
      <c r="K257" s="30" t="s">
        <v>0</v>
      </c>
      <c r="L257" s="30"/>
      <c r="M257" s="36">
        <v>196</v>
      </c>
      <c r="O257" s="47">
        <v>353</v>
      </c>
    </row>
    <row r="258" spans="1:15" ht="23.25" thickBot="1" x14ac:dyDescent="0.25">
      <c r="A258" s="70"/>
      <c r="B258" s="50" t="str">
        <f>IF(ISNA(VLOOKUP(O254,[1]!Table1[#Data],3,0))," ",VLOOKUP(O254,[1]!Table1[#Data],3,0))</f>
        <v xml:space="preserve"> </v>
      </c>
      <c r="C258" s="37" t="s">
        <v>306</v>
      </c>
      <c r="D258" s="38">
        <v>44664</v>
      </c>
      <c r="E258" s="39" t="s">
        <v>41</v>
      </c>
      <c r="F258" s="40" t="s">
        <v>307</v>
      </c>
      <c r="G258" s="41"/>
      <c r="H258" s="42"/>
      <c r="I258" s="43"/>
      <c r="J258" s="44" t="s">
        <v>43</v>
      </c>
      <c r="K258" s="51" t="s">
        <v>0</v>
      </c>
      <c r="L258" s="45"/>
      <c r="M258" s="46">
        <v>116</v>
      </c>
      <c r="O258" s="47">
        <v>355</v>
      </c>
    </row>
    <row r="259" spans="1:15" ht="22.5" x14ac:dyDescent="0.2">
      <c r="A259" s="68">
        <v>50</v>
      </c>
      <c r="B259" s="18" t="s">
        <v>24</v>
      </c>
      <c r="C259" s="18" t="s">
        <v>25</v>
      </c>
      <c r="D259" s="18" t="s">
        <v>26</v>
      </c>
      <c r="E259" s="71" t="s">
        <v>27</v>
      </c>
      <c r="F259" s="71"/>
      <c r="G259" s="71" t="s">
        <v>18</v>
      </c>
      <c r="H259" s="72"/>
      <c r="I259" s="19"/>
      <c r="J259" s="20"/>
      <c r="K259" s="20"/>
      <c r="L259" s="20"/>
      <c r="M259" s="21"/>
      <c r="O259" s="47" t="s">
        <v>308</v>
      </c>
    </row>
    <row r="260" spans="1:15" ht="33.75" x14ac:dyDescent="0.2">
      <c r="A260" s="69"/>
      <c r="B260" s="22" t="s">
        <v>309</v>
      </c>
      <c r="C260" s="22" t="s">
        <v>310</v>
      </c>
      <c r="D260" s="23">
        <v>44672</v>
      </c>
      <c r="E260" s="48"/>
      <c r="F260" s="49" t="s">
        <v>311</v>
      </c>
      <c r="G260" s="73" t="s">
        <v>312</v>
      </c>
      <c r="H260" s="74"/>
      <c r="I260" s="75"/>
      <c r="J260" s="24" t="s">
        <v>32</v>
      </c>
      <c r="K260" s="25" t="s">
        <v>0</v>
      </c>
      <c r="L260" s="26"/>
      <c r="M260" s="27">
        <v>433</v>
      </c>
      <c r="O260" s="47">
        <v>357</v>
      </c>
    </row>
    <row r="261" spans="1:15" ht="33.75" x14ac:dyDescent="0.2">
      <c r="A261" s="69"/>
      <c r="B261" s="28" t="s">
        <v>33</v>
      </c>
      <c r="C261" s="28" t="s">
        <v>34</v>
      </c>
      <c r="D261" s="28" t="s">
        <v>35</v>
      </c>
      <c r="E261" s="76" t="s">
        <v>36</v>
      </c>
      <c r="F261" s="76"/>
      <c r="G261" s="77"/>
      <c r="H261" s="78"/>
      <c r="I261" s="79"/>
      <c r="J261" s="29" t="s">
        <v>37</v>
      </c>
      <c r="K261" s="26" t="s">
        <v>0</v>
      </c>
      <c r="L261" s="30"/>
      <c r="M261" s="31">
        <v>164.92</v>
      </c>
      <c r="O261" s="47">
        <v>356</v>
      </c>
    </row>
    <row r="262" spans="1:15" x14ac:dyDescent="0.2">
      <c r="A262" s="69"/>
      <c r="B262" s="28"/>
      <c r="C262" s="28"/>
      <c r="D262" s="28"/>
      <c r="E262" s="28"/>
      <c r="F262" s="28"/>
      <c r="G262" s="32"/>
      <c r="H262" s="33"/>
      <c r="I262" s="34"/>
      <c r="J262" s="35" t="s">
        <v>38</v>
      </c>
      <c r="K262" s="30" t="s">
        <v>0</v>
      </c>
      <c r="L262" s="30"/>
      <c r="M262" s="36">
        <v>81</v>
      </c>
      <c r="O262" s="47">
        <v>361</v>
      </c>
    </row>
    <row r="263" spans="1:15" ht="23.25" thickBot="1" x14ac:dyDescent="0.25">
      <c r="A263" s="70"/>
      <c r="B263" s="50" t="str">
        <f>IF(ISNA(VLOOKUP(O259,[1]!Table1[#Data],3,0))," ",VLOOKUP(O259,[1]!Table1[#Data],3,0))</f>
        <v xml:space="preserve"> </v>
      </c>
      <c r="C263" s="37" t="s">
        <v>312</v>
      </c>
      <c r="D263" s="38">
        <v>44674</v>
      </c>
      <c r="E263" s="39" t="s">
        <v>41</v>
      </c>
      <c r="F263" s="40" t="s">
        <v>313</v>
      </c>
      <c r="G263" s="41"/>
      <c r="H263" s="42"/>
      <c r="I263" s="43"/>
      <c r="J263" s="44" t="s">
        <v>43</v>
      </c>
      <c r="K263" s="51" t="s">
        <v>0</v>
      </c>
      <c r="L263" s="45"/>
      <c r="M263" s="46">
        <v>144.4</v>
      </c>
      <c r="O263" s="47">
        <v>365</v>
      </c>
    </row>
    <row r="264" spans="1:15" ht="22.5" x14ac:dyDescent="0.2">
      <c r="A264" s="68">
        <v>51</v>
      </c>
      <c r="B264" s="18" t="s">
        <v>24</v>
      </c>
      <c r="C264" s="18" t="s">
        <v>25</v>
      </c>
      <c r="D264" s="18" t="s">
        <v>26</v>
      </c>
      <c r="E264" s="71" t="s">
        <v>27</v>
      </c>
      <c r="F264" s="71"/>
      <c r="G264" s="71" t="s">
        <v>18</v>
      </c>
      <c r="H264" s="72"/>
      <c r="I264" s="19"/>
      <c r="J264" s="20"/>
      <c r="K264" s="20"/>
      <c r="L264" s="20"/>
      <c r="M264" s="21"/>
      <c r="O264" s="47" t="s">
        <v>314</v>
      </c>
    </row>
    <row r="265" spans="1:15" ht="33.75" x14ac:dyDescent="0.2">
      <c r="A265" s="69"/>
      <c r="B265" s="22" t="s">
        <v>315</v>
      </c>
      <c r="C265" s="22" t="s">
        <v>316</v>
      </c>
      <c r="D265" s="23">
        <v>44657</v>
      </c>
      <c r="E265" s="48"/>
      <c r="F265" s="49" t="s">
        <v>317</v>
      </c>
      <c r="G265" s="73" t="s">
        <v>318</v>
      </c>
      <c r="H265" s="74"/>
      <c r="I265" s="75"/>
      <c r="J265" s="24" t="s">
        <v>32</v>
      </c>
      <c r="K265" s="25" t="s">
        <v>0</v>
      </c>
      <c r="L265" s="26"/>
      <c r="M265" s="27">
        <v>179</v>
      </c>
      <c r="O265" s="47">
        <v>367</v>
      </c>
    </row>
    <row r="266" spans="1:15" ht="33.75" x14ac:dyDescent="0.2">
      <c r="A266" s="69"/>
      <c r="B266" s="28" t="s">
        <v>33</v>
      </c>
      <c r="C266" s="28" t="s">
        <v>34</v>
      </c>
      <c r="D266" s="28" t="s">
        <v>35</v>
      </c>
      <c r="E266" s="76" t="s">
        <v>36</v>
      </c>
      <c r="F266" s="76"/>
      <c r="G266" s="77"/>
      <c r="H266" s="78"/>
      <c r="I266" s="79"/>
      <c r="J266" s="29" t="s">
        <v>37</v>
      </c>
      <c r="K266" s="26" t="s">
        <v>0</v>
      </c>
      <c r="L266" s="30"/>
      <c r="M266" s="31">
        <v>413.24</v>
      </c>
      <c r="O266" s="47">
        <v>366</v>
      </c>
    </row>
    <row r="267" spans="1:15" x14ac:dyDescent="0.2">
      <c r="A267" s="69"/>
      <c r="B267" s="28"/>
      <c r="C267" s="28"/>
      <c r="D267" s="28"/>
      <c r="E267" s="28"/>
      <c r="F267" s="28"/>
      <c r="G267" s="32"/>
      <c r="H267" s="33"/>
      <c r="I267" s="34"/>
      <c r="J267" s="35" t="s">
        <v>38</v>
      </c>
      <c r="K267" s="30"/>
      <c r="L267" s="30"/>
      <c r="M267" s="36"/>
      <c r="O267" s="47">
        <v>371</v>
      </c>
    </row>
    <row r="268" spans="1:15" ht="23.25" thickBot="1" x14ac:dyDescent="0.25">
      <c r="A268" s="70"/>
      <c r="B268" s="50" t="str">
        <f>IF(ISNA(VLOOKUP(O264,[1]!Table1[#Data],3,0))," ",VLOOKUP(O264,[1]!Table1[#Data],3,0))</f>
        <v xml:space="preserve"> </v>
      </c>
      <c r="C268" s="37" t="s">
        <v>318</v>
      </c>
      <c r="D268" s="38">
        <v>44659</v>
      </c>
      <c r="E268" s="39" t="s">
        <v>41</v>
      </c>
      <c r="F268" s="40" t="s">
        <v>319</v>
      </c>
      <c r="G268" s="41"/>
      <c r="H268" s="42"/>
      <c r="I268" s="43"/>
      <c r="J268" s="44" t="s">
        <v>43</v>
      </c>
      <c r="K268" s="51" t="s">
        <v>0</v>
      </c>
      <c r="L268" s="45"/>
      <c r="M268" s="46">
        <v>216.99</v>
      </c>
      <c r="O268" s="47">
        <v>373</v>
      </c>
    </row>
    <row r="269" spans="1:15" ht="22.5" x14ac:dyDescent="0.2">
      <c r="A269" s="68">
        <v>52</v>
      </c>
      <c r="B269" s="18" t="s">
        <v>24</v>
      </c>
      <c r="C269" s="18" t="s">
        <v>25</v>
      </c>
      <c r="D269" s="18" t="s">
        <v>26</v>
      </c>
      <c r="E269" s="71" t="s">
        <v>27</v>
      </c>
      <c r="F269" s="71"/>
      <c r="G269" s="71" t="s">
        <v>18</v>
      </c>
      <c r="H269" s="72"/>
      <c r="I269" s="19"/>
      <c r="J269" s="20"/>
      <c r="K269" s="20"/>
      <c r="L269" s="20"/>
      <c r="M269" s="21"/>
      <c r="O269" s="47" t="s">
        <v>320</v>
      </c>
    </row>
    <row r="270" spans="1:15" ht="33.75" x14ac:dyDescent="0.2">
      <c r="A270" s="69"/>
      <c r="B270" s="22" t="s">
        <v>321</v>
      </c>
      <c r="C270" s="22" t="s">
        <v>322</v>
      </c>
      <c r="D270" s="23">
        <v>44655</v>
      </c>
      <c r="E270" s="48"/>
      <c r="F270" s="49" t="s">
        <v>197</v>
      </c>
      <c r="G270" s="73" t="s">
        <v>323</v>
      </c>
      <c r="H270" s="74"/>
      <c r="I270" s="75"/>
      <c r="J270" s="24" t="s">
        <v>32</v>
      </c>
      <c r="K270" s="25" t="s">
        <v>0</v>
      </c>
      <c r="L270" s="26"/>
      <c r="M270" s="27">
        <v>152.1</v>
      </c>
      <c r="O270" s="47">
        <v>379</v>
      </c>
    </row>
    <row r="271" spans="1:15" ht="33.75" x14ac:dyDescent="0.2">
      <c r="A271" s="69"/>
      <c r="B271" s="28" t="s">
        <v>33</v>
      </c>
      <c r="C271" s="28" t="s">
        <v>34</v>
      </c>
      <c r="D271" s="28" t="s">
        <v>35</v>
      </c>
      <c r="E271" s="76" t="s">
        <v>36</v>
      </c>
      <c r="F271" s="76"/>
      <c r="G271" s="77"/>
      <c r="H271" s="78"/>
      <c r="I271" s="79"/>
      <c r="J271" s="29" t="s">
        <v>37</v>
      </c>
      <c r="K271" s="26"/>
      <c r="L271" s="30"/>
      <c r="M271" s="31"/>
      <c r="O271" s="47">
        <v>378</v>
      </c>
    </row>
    <row r="272" spans="1:15" x14ac:dyDescent="0.2">
      <c r="A272" s="69"/>
      <c r="B272" s="28"/>
      <c r="C272" s="28"/>
      <c r="D272" s="28"/>
      <c r="E272" s="28"/>
      <c r="F272" s="28"/>
      <c r="G272" s="32"/>
      <c r="H272" s="33"/>
      <c r="I272" s="34"/>
      <c r="J272" s="35" t="s">
        <v>38</v>
      </c>
      <c r="K272" s="30"/>
      <c r="L272" s="30"/>
      <c r="M272" s="36"/>
      <c r="O272" s="47">
        <v>381</v>
      </c>
    </row>
    <row r="273" spans="1:15" ht="23.25" thickBot="1" x14ac:dyDescent="0.25">
      <c r="A273" s="70"/>
      <c r="B273" s="50" t="str">
        <f>IF(ISNA(VLOOKUP(O269,[1]!Table1[#Data],3,0))," ",VLOOKUP(O269,[1]!Table1[#Data],3,0))</f>
        <v xml:space="preserve"> </v>
      </c>
      <c r="C273" s="37" t="s">
        <v>323</v>
      </c>
      <c r="D273" s="38">
        <v>44658</v>
      </c>
      <c r="E273" s="39" t="s">
        <v>41</v>
      </c>
      <c r="F273" s="40" t="s">
        <v>324</v>
      </c>
      <c r="G273" s="41"/>
      <c r="H273" s="42"/>
      <c r="I273" s="43"/>
      <c r="J273" s="44" t="s">
        <v>43</v>
      </c>
      <c r="K273" s="51" t="s">
        <v>0</v>
      </c>
      <c r="L273" s="45"/>
      <c r="M273" s="46">
        <v>3025.02</v>
      </c>
      <c r="O273" s="47">
        <v>384</v>
      </c>
    </row>
    <row r="274" spans="1:15" ht="22.5" x14ac:dyDescent="0.2">
      <c r="A274" s="68">
        <v>53</v>
      </c>
      <c r="B274" s="18" t="s">
        <v>24</v>
      </c>
      <c r="C274" s="18" t="s">
        <v>25</v>
      </c>
      <c r="D274" s="18" t="s">
        <v>26</v>
      </c>
      <c r="E274" s="71" t="s">
        <v>27</v>
      </c>
      <c r="F274" s="71"/>
      <c r="G274" s="71" t="s">
        <v>18</v>
      </c>
      <c r="H274" s="72"/>
      <c r="I274" s="19"/>
      <c r="J274" s="20"/>
      <c r="K274" s="20"/>
      <c r="L274" s="20"/>
      <c r="M274" s="21"/>
      <c r="O274" s="47" t="s">
        <v>325</v>
      </c>
    </row>
    <row r="275" spans="1:15" ht="33.75" x14ac:dyDescent="0.2">
      <c r="A275" s="69"/>
      <c r="B275" s="22" t="s">
        <v>326</v>
      </c>
      <c r="C275" s="22" t="s">
        <v>327</v>
      </c>
      <c r="D275" s="23">
        <v>44827</v>
      </c>
      <c r="E275" s="48"/>
      <c r="F275" s="49" t="s">
        <v>328</v>
      </c>
      <c r="G275" s="73" t="s">
        <v>329</v>
      </c>
      <c r="H275" s="74"/>
      <c r="I275" s="75"/>
      <c r="J275" s="24" t="s">
        <v>32</v>
      </c>
      <c r="K275" s="25" t="s">
        <v>0</v>
      </c>
      <c r="L275" s="26"/>
      <c r="M275" s="27">
        <v>438</v>
      </c>
      <c r="O275" s="47">
        <v>386</v>
      </c>
    </row>
    <row r="276" spans="1:15" ht="33.75" x14ac:dyDescent="0.2">
      <c r="A276" s="69"/>
      <c r="B276" s="28" t="s">
        <v>33</v>
      </c>
      <c r="C276" s="28" t="s">
        <v>34</v>
      </c>
      <c r="D276" s="28" t="s">
        <v>35</v>
      </c>
      <c r="E276" s="76" t="s">
        <v>36</v>
      </c>
      <c r="F276" s="76"/>
      <c r="G276" s="77"/>
      <c r="H276" s="78"/>
      <c r="I276" s="79"/>
      <c r="J276" s="29" t="s">
        <v>37</v>
      </c>
      <c r="K276" s="26" t="s">
        <v>0</v>
      </c>
      <c r="L276" s="30"/>
      <c r="M276" s="31">
        <v>633.23</v>
      </c>
      <c r="O276" s="47">
        <v>385</v>
      </c>
    </row>
    <row r="277" spans="1:15" x14ac:dyDescent="0.2">
      <c r="A277" s="69"/>
      <c r="B277" s="28"/>
      <c r="C277" s="28"/>
      <c r="D277" s="28"/>
      <c r="E277" s="28"/>
      <c r="F277" s="28"/>
      <c r="G277" s="32"/>
      <c r="H277" s="33"/>
      <c r="I277" s="34"/>
      <c r="J277" s="35" t="s">
        <v>38</v>
      </c>
      <c r="K277" s="30"/>
      <c r="L277" s="30"/>
      <c r="M277" s="36"/>
      <c r="O277" s="47">
        <v>390</v>
      </c>
    </row>
    <row r="278" spans="1:15" ht="23.25" thickBot="1" x14ac:dyDescent="0.25">
      <c r="A278" s="70"/>
      <c r="B278" s="50" t="str">
        <f>IF(ISNA(VLOOKUP(O274,[1]!Table1[#Data],3,0))," ",VLOOKUP(O274,[1]!Table1[#Data],3,0))</f>
        <v xml:space="preserve"> </v>
      </c>
      <c r="C278" s="37" t="s">
        <v>329</v>
      </c>
      <c r="D278" s="38">
        <v>44829</v>
      </c>
      <c r="E278" s="39" t="s">
        <v>41</v>
      </c>
      <c r="F278" s="40" t="s">
        <v>330</v>
      </c>
      <c r="G278" s="41"/>
      <c r="H278" s="42"/>
      <c r="I278" s="43"/>
      <c r="J278" s="44" t="s">
        <v>43</v>
      </c>
      <c r="K278" s="51" t="s">
        <v>0</v>
      </c>
      <c r="L278" s="45"/>
      <c r="M278" s="46">
        <v>149.42000000000002</v>
      </c>
      <c r="O278" s="47">
        <v>392</v>
      </c>
    </row>
    <row r="279" spans="1:15" ht="22.5" x14ac:dyDescent="0.2">
      <c r="A279" s="68">
        <v>54</v>
      </c>
      <c r="B279" s="18" t="s">
        <v>24</v>
      </c>
      <c r="C279" s="18" t="s">
        <v>25</v>
      </c>
      <c r="D279" s="18" t="s">
        <v>26</v>
      </c>
      <c r="E279" s="71" t="s">
        <v>27</v>
      </c>
      <c r="F279" s="71"/>
      <c r="G279" s="71" t="s">
        <v>18</v>
      </c>
      <c r="H279" s="72"/>
      <c r="I279" s="19"/>
      <c r="J279" s="20"/>
      <c r="K279" s="20"/>
      <c r="L279" s="20"/>
      <c r="M279" s="21"/>
      <c r="O279" s="47" t="s">
        <v>331</v>
      </c>
    </row>
    <row r="280" spans="1:15" ht="22.5" x14ac:dyDescent="0.2">
      <c r="A280" s="69"/>
      <c r="B280" s="22" t="s">
        <v>332</v>
      </c>
      <c r="C280" s="22" t="s">
        <v>333</v>
      </c>
      <c r="D280" s="23">
        <v>44772</v>
      </c>
      <c r="E280" s="48"/>
      <c r="F280" s="49" t="s">
        <v>334</v>
      </c>
      <c r="G280" s="73" t="s">
        <v>335</v>
      </c>
      <c r="H280" s="74"/>
      <c r="I280" s="75"/>
      <c r="J280" s="24" t="s">
        <v>32</v>
      </c>
      <c r="K280" s="25" t="s">
        <v>0</v>
      </c>
      <c r="L280" s="26"/>
      <c r="M280" s="27">
        <v>1052</v>
      </c>
      <c r="O280" s="47">
        <v>393</v>
      </c>
    </row>
    <row r="281" spans="1:15" ht="33.75" x14ac:dyDescent="0.2">
      <c r="A281" s="69"/>
      <c r="B281" s="28" t="s">
        <v>33</v>
      </c>
      <c r="C281" s="28" t="s">
        <v>34</v>
      </c>
      <c r="D281" s="28" t="s">
        <v>35</v>
      </c>
      <c r="E281" s="76" t="s">
        <v>36</v>
      </c>
      <c r="F281" s="76"/>
      <c r="G281" s="77"/>
      <c r="H281" s="78"/>
      <c r="I281" s="79"/>
      <c r="J281" s="29" t="s">
        <v>37</v>
      </c>
      <c r="K281" s="26"/>
      <c r="L281" s="30"/>
      <c r="M281" s="31"/>
      <c r="O281" s="47"/>
    </row>
    <row r="282" spans="1:15" x14ac:dyDescent="0.2">
      <c r="A282" s="69"/>
      <c r="B282" s="28"/>
      <c r="C282" s="28"/>
      <c r="D282" s="28"/>
      <c r="E282" s="28"/>
      <c r="F282" s="28"/>
      <c r="G282" s="32"/>
      <c r="H282" s="33"/>
      <c r="I282" s="34"/>
      <c r="J282" s="35" t="s">
        <v>38</v>
      </c>
      <c r="K282" s="30" t="s">
        <v>0</v>
      </c>
      <c r="L282" s="30"/>
      <c r="M282" s="36">
        <v>342.25</v>
      </c>
      <c r="O282" s="47">
        <v>396</v>
      </c>
    </row>
    <row r="283" spans="1:15" ht="23.25" thickBot="1" x14ac:dyDescent="0.25">
      <c r="A283" s="70"/>
      <c r="B283" s="50" t="str">
        <f>IF(ISNA(VLOOKUP(O279,[1]!Table1[#Data],3,0))," ",VLOOKUP(O279,[1]!Table1[#Data],3,0))</f>
        <v xml:space="preserve"> </v>
      </c>
      <c r="C283" s="37" t="s">
        <v>335</v>
      </c>
      <c r="D283" s="38">
        <v>44779</v>
      </c>
      <c r="E283" s="39" t="s">
        <v>41</v>
      </c>
      <c r="F283" s="40" t="s">
        <v>336</v>
      </c>
      <c r="G283" s="41"/>
      <c r="H283" s="42"/>
      <c r="I283" s="43"/>
      <c r="J283" s="44" t="s">
        <v>43</v>
      </c>
      <c r="K283" s="51" t="s">
        <v>0</v>
      </c>
      <c r="L283" s="45"/>
      <c r="M283" s="46">
        <v>35</v>
      </c>
      <c r="O283" s="47">
        <v>397</v>
      </c>
    </row>
    <row r="284" spans="1:15" ht="13.5" thickBot="1" x14ac:dyDescent="0.25">
      <c r="J284" s="61" t="s">
        <v>167</v>
      </c>
      <c r="K284" s="63" t="s">
        <v>20</v>
      </c>
      <c r="L284" s="65" t="s">
        <v>21</v>
      </c>
      <c r="M284" s="67" t="s">
        <v>22</v>
      </c>
    </row>
    <row r="285" spans="1:15" ht="13.5" thickBot="1" x14ac:dyDescent="0.25">
      <c r="A285" s="68"/>
      <c r="B285" s="18"/>
      <c r="C285" s="18"/>
      <c r="D285" s="18"/>
      <c r="E285" s="71"/>
      <c r="F285" s="71"/>
      <c r="G285" s="71"/>
      <c r="H285" s="72"/>
      <c r="I285" s="19"/>
      <c r="J285" s="62"/>
      <c r="K285" s="64"/>
      <c r="L285" s="66"/>
      <c r="M285" s="62"/>
      <c r="O285" s="47"/>
    </row>
    <row r="286" spans="1:15" x14ac:dyDescent="0.2">
      <c r="A286" s="69"/>
      <c r="B286" s="22" t="s">
        <v>168</v>
      </c>
      <c r="C286" s="22"/>
      <c r="D286" s="23"/>
      <c r="E286" s="48"/>
      <c r="F286" s="49"/>
      <c r="G286" s="73"/>
      <c r="H286" s="74"/>
      <c r="I286" s="75"/>
      <c r="J286" s="24" t="s">
        <v>32</v>
      </c>
      <c r="K286" s="52">
        <v>25696.749999999996</v>
      </c>
      <c r="L286" s="53">
        <v>30527</v>
      </c>
      <c r="M286" s="31">
        <f>SUM(K286:L286)</f>
        <v>56223.75</v>
      </c>
      <c r="O286" s="47"/>
    </row>
    <row r="287" spans="1:15" ht="33.75" x14ac:dyDescent="0.2">
      <c r="A287" s="69"/>
      <c r="B287" s="28"/>
      <c r="C287" s="28"/>
      <c r="D287" s="28"/>
      <c r="E287" s="76"/>
      <c r="F287" s="76"/>
      <c r="G287" s="77"/>
      <c r="H287" s="78"/>
      <c r="I287" s="79"/>
      <c r="J287" s="29" t="s">
        <v>37</v>
      </c>
      <c r="K287" s="53">
        <v>21431.95</v>
      </c>
      <c r="L287" s="54">
        <v>979.83</v>
      </c>
      <c r="M287" s="31">
        <f t="shared" ref="M287:M289" si="1">SUM(K287:L287)</f>
        <v>22411.780000000002</v>
      </c>
      <c r="O287" s="47"/>
    </row>
    <row r="288" spans="1:15" x14ac:dyDescent="0.2">
      <c r="A288" s="69"/>
      <c r="B288" s="55" t="s">
        <v>169</v>
      </c>
      <c r="C288" s="55" t="s">
        <v>170</v>
      </c>
      <c r="D288" s="28"/>
      <c r="E288" s="28"/>
      <c r="F288" s="28"/>
      <c r="G288" s="32"/>
      <c r="H288" s="33"/>
      <c r="I288" s="34"/>
      <c r="J288" s="35" t="s">
        <v>38</v>
      </c>
      <c r="K288" s="54">
        <v>4790.25</v>
      </c>
      <c r="L288" s="54">
        <v>15719</v>
      </c>
      <c r="M288" s="31">
        <f t="shared" si="1"/>
        <v>20509.25</v>
      </c>
      <c r="O288" s="47"/>
    </row>
    <row r="289" spans="1:15" ht="13.5" thickBot="1" x14ac:dyDescent="0.25">
      <c r="A289" s="70"/>
      <c r="B289" s="56">
        <v>396</v>
      </c>
      <c r="C289" s="56">
        <v>54</v>
      </c>
      <c r="D289" s="38"/>
      <c r="E289" s="39" t="s">
        <v>41</v>
      </c>
      <c r="F289" s="40"/>
      <c r="G289" s="41"/>
      <c r="H289" s="42"/>
      <c r="I289" s="43"/>
      <c r="J289" s="44" t="s">
        <v>43</v>
      </c>
      <c r="K289" s="57">
        <v>19366.02</v>
      </c>
      <c r="L289" s="58">
        <v>700</v>
      </c>
      <c r="M289" s="31">
        <f t="shared" si="1"/>
        <v>20066.02</v>
      </c>
      <c r="O289" s="47"/>
    </row>
    <row r="290" spans="1:15" ht="13.5" thickBot="1" x14ac:dyDescent="0.25">
      <c r="J290" s="59" t="s">
        <v>337</v>
      </c>
      <c r="K290" s="60">
        <f t="shared" ref="K290:L290" si="2">SUM(K286:K289)</f>
        <v>71284.97</v>
      </c>
      <c r="L290" s="60">
        <f t="shared" si="2"/>
        <v>47925.83</v>
      </c>
      <c r="M290" s="60">
        <f>SUM(M286:M289)</f>
        <v>119210.8</v>
      </c>
    </row>
    <row r="291" spans="1:15" ht="13.5" thickTop="1" x14ac:dyDescent="0.2"/>
  </sheetData>
  <autoFilter ref="B18:M127">
    <filterColumn colId="3" showButton="0"/>
    <filterColumn colId="5" showButton="0"/>
  </autoFilter>
  <mergeCells count="365">
    <mergeCell ref="H8:H10"/>
    <mergeCell ref="I8:I10"/>
    <mergeCell ref="J8:J10"/>
    <mergeCell ref="K8:K10"/>
    <mergeCell ref="L8:M10"/>
    <mergeCell ref="B9:F9"/>
    <mergeCell ref="D10:F10"/>
    <mergeCell ref="J1:M3"/>
    <mergeCell ref="P1:S1"/>
    <mergeCell ref="P2:S2"/>
    <mergeCell ref="P3:S3"/>
    <mergeCell ref="A4:M4"/>
    <mergeCell ref="A5:A12"/>
    <mergeCell ref="B5:J6"/>
    <mergeCell ref="B7:N7"/>
    <mergeCell ref="B8:F8"/>
    <mergeCell ref="G8:G10"/>
    <mergeCell ref="K11:K12"/>
    <mergeCell ref="L11:L12"/>
    <mergeCell ref="M11:M12"/>
    <mergeCell ref="A13:A17"/>
    <mergeCell ref="E13:F13"/>
    <mergeCell ref="G13:H13"/>
    <mergeCell ref="E14:F14"/>
    <mergeCell ref="G14:I14"/>
    <mergeCell ref="E15:F15"/>
    <mergeCell ref="G15:I15"/>
    <mergeCell ref="B11:B12"/>
    <mergeCell ref="C11:C12"/>
    <mergeCell ref="D11:D12"/>
    <mergeCell ref="E11:F12"/>
    <mergeCell ref="G11:I12"/>
    <mergeCell ref="J11:J12"/>
    <mergeCell ref="A23:A27"/>
    <mergeCell ref="E23:F23"/>
    <mergeCell ref="G23:H23"/>
    <mergeCell ref="G24:I24"/>
    <mergeCell ref="E25:F25"/>
    <mergeCell ref="G25:I25"/>
    <mergeCell ref="A18:A22"/>
    <mergeCell ref="E18:F18"/>
    <mergeCell ref="G18:H18"/>
    <mergeCell ref="G19:I19"/>
    <mergeCell ref="E20:F20"/>
    <mergeCell ref="G20:I20"/>
    <mergeCell ref="A33:A37"/>
    <mergeCell ref="E33:F33"/>
    <mergeCell ref="G33:H33"/>
    <mergeCell ref="G34:I34"/>
    <mergeCell ref="E35:F35"/>
    <mergeCell ref="G35:I35"/>
    <mergeCell ref="A28:A32"/>
    <mergeCell ref="E28:F28"/>
    <mergeCell ref="G28:H28"/>
    <mergeCell ref="G29:I29"/>
    <mergeCell ref="E30:F30"/>
    <mergeCell ref="G30:I30"/>
    <mergeCell ref="A43:A47"/>
    <mergeCell ref="E43:F43"/>
    <mergeCell ref="G43:H43"/>
    <mergeCell ref="G44:I44"/>
    <mergeCell ref="E45:F45"/>
    <mergeCell ref="G45:I45"/>
    <mergeCell ref="A38:A42"/>
    <mergeCell ref="E38:F38"/>
    <mergeCell ref="G38:H38"/>
    <mergeCell ref="G39:I39"/>
    <mergeCell ref="E40:F40"/>
    <mergeCell ref="G40:I40"/>
    <mergeCell ref="A53:A57"/>
    <mergeCell ref="E53:F53"/>
    <mergeCell ref="G53:H53"/>
    <mergeCell ref="G54:I54"/>
    <mergeCell ref="E55:F55"/>
    <mergeCell ref="G55:I55"/>
    <mergeCell ref="A48:A52"/>
    <mergeCell ref="E48:F48"/>
    <mergeCell ref="G48:H48"/>
    <mergeCell ref="G49:I49"/>
    <mergeCell ref="E50:F50"/>
    <mergeCell ref="G50:I50"/>
    <mergeCell ref="A63:A67"/>
    <mergeCell ref="E63:F63"/>
    <mergeCell ref="G63:H63"/>
    <mergeCell ref="G64:I64"/>
    <mergeCell ref="E65:F65"/>
    <mergeCell ref="G65:I65"/>
    <mergeCell ref="A58:A62"/>
    <mergeCell ref="E58:F58"/>
    <mergeCell ref="G58:H58"/>
    <mergeCell ref="G59:I59"/>
    <mergeCell ref="E60:F60"/>
    <mergeCell ref="G60:I60"/>
    <mergeCell ref="A73:A77"/>
    <mergeCell ref="E73:F73"/>
    <mergeCell ref="G73:H73"/>
    <mergeCell ref="G74:I74"/>
    <mergeCell ref="E75:F75"/>
    <mergeCell ref="G75:I75"/>
    <mergeCell ref="A68:A72"/>
    <mergeCell ref="E68:F68"/>
    <mergeCell ref="G68:H68"/>
    <mergeCell ref="G69:I69"/>
    <mergeCell ref="E70:F70"/>
    <mergeCell ref="G70:I70"/>
    <mergeCell ref="A83:A87"/>
    <mergeCell ref="E83:F83"/>
    <mergeCell ref="G83:H83"/>
    <mergeCell ref="G84:I84"/>
    <mergeCell ref="E85:F85"/>
    <mergeCell ref="G85:I85"/>
    <mergeCell ref="A78:A82"/>
    <mergeCell ref="E78:F78"/>
    <mergeCell ref="G78:H78"/>
    <mergeCell ref="G79:I79"/>
    <mergeCell ref="E80:F80"/>
    <mergeCell ref="G80:I80"/>
    <mergeCell ref="A93:A97"/>
    <mergeCell ref="E93:F93"/>
    <mergeCell ref="G93:H93"/>
    <mergeCell ref="G94:I94"/>
    <mergeCell ref="E95:F95"/>
    <mergeCell ref="G95:I95"/>
    <mergeCell ref="A88:A92"/>
    <mergeCell ref="E88:F88"/>
    <mergeCell ref="G88:H88"/>
    <mergeCell ref="G89:I89"/>
    <mergeCell ref="E90:F90"/>
    <mergeCell ref="G90:I90"/>
    <mergeCell ref="A103:A107"/>
    <mergeCell ref="E103:F103"/>
    <mergeCell ref="G103:H103"/>
    <mergeCell ref="G104:I104"/>
    <mergeCell ref="E105:F105"/>
    <mergeCell ref="G105:I105"/>
    <mergeCell ref="A98:A102"/>
    <mergeCell ref="E98:F98"/>
    <mergeCell ref="G98:H98"/>
    <mergeCell ref="G99:I99"/>
    <mergeCell ref="E100:F100"/>
    <mergeCell ref="G100:I100"/>
    <mergeCell ref="A113:A117"/>
    <mergeCell ref="E113:F113"/>
    <mergeCell ref="G113:H113"/>
    <mergeCell ref="G114:I114"/>
    <mergeCell ref="E115:F115"/>
    <mergeCell ref="G115:I115"/>
    <mergeCell ref="A108:A112"/>
    <mergeCell ref="E108:F108"/>
    <mergeCell ref="G108:H108"/>
    <mergeCell ref="G109:I109"/>
    <mergeCell ref="E110:F110"/>
    <mergeCell ref="G110:I110"/>
    <mergeCell ref="A123:A127"/>
    <mergeCell ref="E123:F123"/>
    <mergeCell ref="G123:H123"/>
    <mergeCell ref="G124:I124"/>
    <mergeCell ref="E125:F125"/>
    <mergeCell ref="G125:I125"/>
    <mergeCell ref="A118:A122"/>
    <mergeCell ref="E118:F118"/>
    <mergeCell ref="G118:H118"/>
    <mergeCell ref="G119:I119"/>
    <mergeCell ref="E120:F120"/>
    <mergeCell ref="G120:I120"/>
    <mergeCell ref="J128:J129"/>
    <mergeCell ref="K128:K129"/>
    <mergeCell ref="L128:L129"/>
    <mergeCell ref="M128:M129"/>
    <mergeCell ref="A129:A133"/>
    <mergeCell ref="E129:F129"/>
    <mergeCell ref="G129:H129"/>
    <mergeCell ref="G130:I130"/>
    <mergeCell ref="E131:F131"/>
    <mergeCell ref="G131:I131"/>
    <mergeCell ref="A139:A143"/>
    <mergeCell ref="E139:F139"/>
    <mergeCell ref="G139:H139"/>
    <mergeCell ref="G140:I140"/>
    <mergeCell ref="E141:F141"/>
    <mergeCell ref="G141:I141"/>
    <mergeCell ref="A134:A138"/>
    <mergeCell ref="E134:F134"/>
    <mergeCell ref="G134:H134"/>
    <mergeCell ref="G135:I135"/>
    <mergeCell ref="E136:F136"/>
    <mergeCell ref="G136:I136"/>
    <mergeCell ref="A149:A153"/>
    <mergeCell ref="E149:F149"/>
    <mergeCell ref="G149:H149"/>
    <mergeCell ref="G150:I150"/>
    <mergeCell ref="E151:F151"/>
    <mergeCell ref="G151:I151"/>
    <mergeCell ref="A144:A148"/>
    <mergeCell ref="E144:F144"/>
    <mergeCell ref="G144:H144"/>
    <mergeCell ref="G145:I145"/>
    <mergeCell ref="E146:F146"/>
    <mergeCell ref="G146:I146"/>
    <mergeCell ref="A159:A163"/>
    <mergeCell ref="E159:F159"/>
    <mergeCell ref="G159:H159"/>
    <mergeCell ref="G160:I160"/>
    <mergeCell ref="E161:F161"/>
    <mergeCell ref="G161:I161"/>
    <mergeCell ref="A154:A158"/>
    <mergeCell ref="E154:F154"/>
    <mergeCell ref="G154:H154"/>
    <mergeCell ref="G155:I155"/>
    <mergeCell ref="E156:F156"/>
    <mergeCell ref="G156:I156"/>
    <mergeCell ref="A169:A173"/>
    <mergeCell ref="E169:F169"/>
    <mergeCell ref="G169:H169"/>
    <mergeCell ref="G170:I170"/>
    <mergeCell ref="E171:F171"/>
    <mergeCell ref="G171:I171"/>
    <mergeCell ref="A164:A168"/>
    <mergeCell ref="E164:F164"/>
    <mergeCell ref="G164:H164"/>
    <mergeCell ref="G165:I165"/>
    <mergeCell ref="E166:F166"/>
    <mergeCell ref="G166:I166"/>
    <mergeCell ref="A179:A183"/>
    <mergeCell ref="E179:F179"/>
    <mergeCell ref="G179:H179"/>
    <mergeCell ref="G180:I180"/>
    <mergeCell ref="E181:F181"/>
    <mergeCell ref="G181:I181"/>
    <mergeCell ref="A174:A178"/>
    <mergeCell ref="E174:F174"/>
    <mergeCell ref="G174:H174"/>
    <mergeCell ref="G175:I175"/>
    <mergeCell ref="E176:F176"/>
    <mergeCell ref="G176:I176"/>
    <mergeCell ref="A189:A193"/>
    <mergeCell ref="E189:F189"/>
    <mergeCell ref="G189:H189"/>
    <mergeCell ref="G190:I190"/>
    <mergeCell ref="E191:F191"/>
    <mergeCell ref="G191:I191"/>
    <mergeCell ref="A184:A188"/>
    <mergeCell ref="E184:F184"/>
    <mergeCell ref="G184:H184"/>
    <mergeCell ref="G185:I185"/>
    <mergeCell ref="E186:F186"/>
    <mergeCell ref="G186:I186"/>
    <mergeCell ref="A199:A203"/>
    <mergeCell ref="E199:F199"/>
    <mergeCell ref="G199:H199"/>
    <mergeCell ref="G200:I200"/>
    <mergeCell ref="E201:F201"/>
    <mergeCell ref="G201:I201"/>
    <mergeCell ref="A194:A198"/>
    <mergeCell ref="E194:F194"/>
    <mergeCell ref="G194:H194"/>
    <mergeCell ref="G195:I195"/>
    <mergeCell ref="E196:F196"/>
    <mergeCell ref="G196:I196"/>
    <mergeCell ref="A209:A213"/>
    <mergeCell ref="E209:F209"/>
    <mergeCell ref="G209:H209"/>
    <mergeCell ref="G210:I210"/>
    <mergeCell ref="E211:F211"/>
    <mergeCell ref="G211:I211"/>
    <mergeCell ref="A204:A208"/>
    <mergeCell ref="E204:F204"/>
    <mergeCell ref="G204:H204"/>
    <mergeCell ref="G205:I205"/>
    <mergeCell ref="E206:F206"/>
    <mergeCell ref="G206:I206"/>
    <mergeCell ref="A219:A223"/>
    <mergeCell ref="E219:F219"/>
    <mergeCell ref="G219:H219"/>
    <mergeCell ref="G220:I220"/>
    <mergeCell ref="E221:F221"/>
    <mergeCell ref="G221:I221"/>
    <mergeCell ref="A214:A218"/>
    <mergeCell ref="E214:F214"/>
    <mergeCell ref="G214:H214"/>
    <mergeCell ref="G215:I215"/>
    <mergeCell ref="E216:F216"/>
    <mergeCell ref="G216:I216"/>
    <mergeCell ref="A229:A233"/>
    <mergeCell ref="E229:F229"/>
    <mergeCell ref="G229:H229"/>
    <mergeCell ref="G230:I230"/>
    <mergeCell ref="E231:F231"/>
    <mergeCell ref="G231:I231"/>
    <mergeCell ref="A224:A228"/>
    <mergeCell ref="E224:F224"/>
    <mergeCell ref="G224:H224"/>
    <mergeCell ref="G225:I225"/>
    <mergeCell ref="E226:F226"/>
    <mergeCell ref="G226:I226"/>
    <mergeCell ref="A239:A243"/>
    <mergeCell ref="E239:F239"/>
    <mergeCell ref="G239:H239"/>
    <mergeCell ref="G240:I240"/>
    <mergeCell ref="E241:F241"/>
    <mergeCell ref="G241:I241"/>
    <mergeCell ref="A234:A238"/>
    <mergeCell ref="E234:F234"/>
    <mergeCell ref="G234:H234"/>
    <mergeCell ref="G235:I235"/>
    <mergeCell ref="E236:F236"/>
    <mergeCell ref="G236:I236"/>
    <mergeCell ref="A249:A253"/>
    <mergeCell ref="E249:F249"/>
    <mergeCell ref="G249:H249"/>
    <mergeCell ref="G250:I250"/>
    <mergeCell ref="E251:F251"/>
    <mergeCell ref="G251:I251"/>
    <mergeCell ref="A244:A248"/>
    <mergeCell ref="E244:F244"/>
    <mergeCell ref="G244:H244"/>
    <mergeCell ref="G245:I245"/>
    <mergeCell ref="E246:F246"/>
    <mergeCell ref="G246:I246"/>
    <mergeCell ref="A259:A263"/>
    <mergeCell ref="E259:F259"/>
    <mergeCell ref="G259:H259"/>
    <mergeCell ref="G260:I260"/>
    <mergeCell ref="E261:F261"/>
    <mergeCell ref="G261:I261"/>
    <mergeCell ref="A254:A258"/>
    <mergeCell ref="E254:F254"/>
    <mergeCell ref="G254:H254"/>
    <mergeCell ref="G255:I255"/>
    <mergeCell ref="E256:F256"/>
    <mergeCell ref="G256:I256"/>
    <mergeCell ref="A269:A273"/>
    <mergeCell ref="E269:F269"/>
    <mergeCell ref="G269:H269"/>
    <mergeCell ref="G270:I270"/>
    <mergeCell ref="E271:F271"/>
    <mergeCell ref="G271:I271"/>
    <mergeCell ref="A264:A268"/>
    <mergeCell ref="E264:F264"/>
    <mergeCell ref="G264:H264"/>
    <mergeCell ref="G265:I265"/>
    <mergeCell ref="E266:F266"/>
    <mergeCell ref="G266:I266"/>
    <mergeCell ref="A279:A283"/>
    <mergeCell ref="E279:F279"/>
    <mergeCell ref="G279:H279"/>
    <mergeCell ref="G280:I280"/>
    <mergeCell ref="E281:F281"/>
    <mergeCell ref="G281:I281"/>
    <mergeCell ref="A274:A278"/>
    <mergeCell ref="E274:F274"/>
    <mergeCell ref="G274:H274"/>
    <mergeCell ref="G275:I275"/>
    <mergeCell ref="E276:F276"/>
    <mergeCell ref="G276:I276"/>
    <mergeCell ref="J284:J285"/>
    <mergeCell ref="K284:K285"/>
    <mergeCell ref="L284:L285"/>
    <mergeCell ref="M284:M285"/>
    <mergeCell ref="A285:A289"/>
    <mergeCell ref="E285:F285"/>
    <mergeCell ref="G285:H285"/>
    <mergeCell ref="G286:I286"/>
    <mergeCell ref="E287:F287"/>
    <mergeCell ref="G287:I287"/>
  </mergeCells>
  <dataValidations count="30">
    <dataValidation allowBlank="1" showInputMessage="1" showErrorMessage="1" promptTitle="Benefit Source" prompt="List the benefit source here." sqref="G14:I14 G17:I17 G114:I114 G117:I117 G109:I109 G112:I112 G119:I119 G122:I122 G130:I130 G133:I133 G19:I19 G22:I22 G24:I24 G27:I27 G29:I29 G32:I32 G34:I34 G37:I37 G39:I39 G42:I42 G44:I44 G47:I47 G49:I49 G52:I52 G54:I54 G57:I57 G59:I59 G62:I62 G64:I64 G67:I67 G69:I69 G72:I72 G74:I74 G77:I77 G79:I79 G82:I82 G84:I84 G87:I87 G89:I89 G92:I92 G94:I94 G97:I97 G99:I99 G102:I102 G104:I104 G107:I107 G124:I124 G127:I127 G135:I135 G138:I138 G140:I140 G143:I143 G145:I145 G148:I148 G150:I150 G153:I153 G155:I155 G158:I158 G160:I160 G163:I163 G165:I165 G168:I168 G170:I170 G173:I173 G175:I175 G178:I178 G180:I180 G183:I183 G185:I185 G188:I188 G190:I190 G193:I193 G195:I195 G198:I198 G200:I200 G203:I203 G205:I205 G208:I208 G210:I210 G213:I213 G215:I215 G218:I218 G220:I220 G223:I223 G225:I225 G228:I228 G230:I230 G233:I233 G235:I235 G238:I238 G240:I240 G243:I243 G245:I245 G248:I248 G250:I250 G253:I253 G255:I255 G258:I258 G260:I260 G263:I263 G265:I265 G268:I268 G270:I270 G273:I273 G275:I275 G278:I278 G280:I280 G283:I283 G286:I286 G289:I289"/>
    <dataValidation allowBlank="1" showInputMessage="1" showErrorMessage="1" promptTitle="Benefit#1 Description Example" prompt="Benefit Description for Entry #1 is listed here." sqref="J14 J114 J109 J119 J130 J19 J24 J29 J34 J39 J44 J49 J54 J59 J64 J69 J74 J79 J84 J89 J94 J99 J104 J124 J135 J140 J145 J150 J155 J160 J165 J170 J175 J180 J185 J190 J195 J200 J205 J210 J215 J220 J225 J230 J235 J240 J245 J250 J255 J260 J265 J270 J275 J280 J286"/>
    <dataValidation allowBlank="1" showInputMessage="1" showErrorMessage="1" promptTitle="Benefit #1--Payment by Check" prompt="If payment type for benefit #1 was by check, this box would contain an x." sqref="K14 K114 K109 K119 K130 K19 K24 K29 K34 K39 K44 K49 K54 K59 K64 K69 K74 K79 K84 K89 K94 K99 K104 K124 K135 K140 K145 K150 K155 K160 K165 K170 K175 K180 K185 K190 K195 K200 K205 K210 K215 K220 K225 K230 K235 K240 K245 K250 K255 K260 K265 K270 K275 K280 K286"/>
    <dataValidation allowBlank="1" showInputMessage="1" showErrorMessage="1" promptTitle="Benefit #1-- Payment in-kind" prompt="Since the payment type for benefit #1 was in-kind, this box contains an x." sqref="L14 L114 L109 L119 L130 L19 L24 L29 L34 L39 L44 L49 L54 L59 L64 L69 L74 L79 L84 L89 L94 L99 L104 L124 L135 L140 L145 L150 L155 L160 L165 L170 L175 L180 L185 L190 L195 L200 L205 L210 L215 L220 L225 L230 L235 L240 L245 L250 L255 L260 L265 L270 L275 L280 L286"/>
    <dataValidation allowBlank="1" showInputMessage="1" showErrorMessage="1" promptTitle="Benefit #1 Total Amount Example" prompt="The total amount of Benefit #1 is entered here." sqref="M14 M109 M114 M119 M19 M24 M29 M34 M39 M44 M49 M54 M59 M64 M69 M74 M79 M84 M89 M94 M99 M104 M124 M135 M140 M145 M150 M155 M160 M165 M170 M175 M180 M185 M190 M195 M200 M205 M210 M215 M220 M225 M230 M235 M240 M245 M250 M255 M260 M265 M270 M275 M280"/>
    <dataValidation allowBlank="1" showInputMessage="1" showErrorMessage="1" promptTitle="Benefit #2 Description Example" prompt="Benefit #2 description is listed here" sqref="J15 J115 J110 J120 J131 J20 J25 J30 J35 J40 J45 J50 J55 J60 J65 J70 J75 J80 J85 J90 J95 J100 J105 J125 J136 J141 J146 J151 J156 J161 J166 J171 J176 J181 J186 J191 J196 J201 J206 J211 J216 J221 J226 J231 J236 J241 J246 J251 J256 J261 J266 J271 J276 J281 J287"/>
    <dataValidation allowBlank="1" showInputMessage="1" showErrorMessage="1" promptTitle="Benefit #3 Description Example" prompt="Benefit #3 description is listed here" sqref="J16:J17 K17 J117:K117 J116 J112:K112 J111 J122:K122 J121 J133:K133 J132 J22:K22 J21 J27:K27 J26 J32:K32 J31 J37:K37 J36 J42:K42 J41 J47:K47 J46 J52:K52 J51 J57:K57 J56 J62:K62 J61 J67:K67 J66 J72:K72 J71 J77:K77 J76 J82:K82 J81 J87:K87 J86 J92:K92 J91 J97:K97 J96 J102:K102 J101 J107:K107 J106 J126 J127:K127 J138:K138 J137 J143:K143 J142 J148:K148 J147 J153:K153 J152 J158:K158 J157 J163:K163 J162 J168:K168 J167 J173:K173 J172 J178:K178 J177 J183:K183 J182 J188:K188 J187 J193:K193 J192 J198:K198 J197 J203:K203 J202 J208:K208 J207 J213:K213 J212 J218:K218 J217 J223:K223 J222 J228:K228 J227 J233:K233 J232 J238:K238 J237 J243:K243 J242 J248:K248 J247 J253:K253 J252 J258:K258 J257 J263:K263 J262 J268:K268 J267 J273:K273 J272 J278:K278 J277 J283:K283 J282 J290 J289:K289 J288"/>
    <dataValidation allowBlank="1" showInputMessage="1" showErrorMessage="1" promptTitle="Benefit #2-- Payment by Check" prompt="Since benefit #2 was paid by check, this box contains an x." sqref="K15 K115 K110 K120 K131 K20 K25 K30 K35 K40 K45 K50 K55 K60 K65 K70 K75 K80 K85 K90 K95 K100 K105 K125 K136 K141 K146 K151 K156 K161 K166 K171 K176 K181 K186 K191 K196 K201 K206 K211 K216 K221 K226 K231 K236 K241 K246 K251 K256 K261 K266 K271 K276 K281 K287"/>
    <dataValidation allowBlank="1" showInputMessage="1" showErrorMessage="1" promptTitle="Benefit #3-- Payment by Check" prompt="If payment type for benefit #3 was by check, this box would contain an x." sqref="K16 K116 K111 K121 K132 K21 K26 K31 K36 K41 K46 K51 K56 K61 K66 K71 K76 K81 K86 K91 K96 K101 K106 K126 K137 K142 K147 K152 K157 K162 K167 K172 K177 K182 K187 K192 K197 K202 K207 K212 K217 K222 K227 K232 K237 K242 K247 K252 K257 K262 K267 K272 K277 K282 K288"/>
    <dataValidation allowBlank="1" showInputMessage="1" showErrorMessage="1" promptTitle="Benefit #3-- Payment in-kind" prompt="Since the payment type for benefit #3 was in-kind, this box contains an x." sqref="L16:L17 L116:L117 L111:L112 L121:L122 L132:L133 L21:L22 L26:L27 L31:L32 L36:L37 L41:L42 L46:L47 L51:L52 L56:L57 L61:L62 L66:L67 L71:L72 L76:L77 L81:L82 L86:L87 L91:L92 L96:L97 L101:L102 L106:L107 L126:L127 L137:L138 L142:L143 L147:L148 L152:L153 L157:L158 L162:L163 L167:L168 L172:L173 L177:L178 L182:L183 L187:L188 L192:L193 L197:L198 L202:L203 L207:L208 L212:L213 L217:L218 L222:L223 L227:L228 L232:L233 L237:L238 L242:L243 L247:L248 L252:L253 L257:L258 L262:L263 L267:L268 L272:L273 L277:L278 L282:L283 L288:L289"/>
    <dataValidation allowBlank="1" showInputMessage="1" showErrorMessage="1" promptTitle="Payment #2-- Payment in-kind" prompt="If payment type for benefit #2 was in-kind, this box would contain an x." sqref="L15 L115 L110 L120 L131 L20 L25 L30 L35 L40 L45 L50 L55 L60 L65 L70 L75 L80 L85 L90 L95 L100 L105 L125 L136 L141 L146 L151 L156 L161 L166 L171 L176 L181 L186 L191 L196 L201 L206 L211 L216 L221 L226 L231 L236 L241 L246 L251 L256 L261 L266 L271 L276 L281 L287"/>
    <dataValidation allowBlank="1" showInputMessage="1" showErrorMessage="1" promptTitle="Benefit #2 Total Amount Example" prompt="The total amount of Benefit #2 is entered here." sqref="M15 M115 M110 M120 M130:M133 M20 M25 M30 M35 M40 M45 M50 M55 M60 M65 M70 M75 M80 M85 M90 M95 M100 M105 M125 M136 M141 M146 M151 M156 M161 M166 M171 M176 M181 M186 M191 M196 M201 M206 M211 M216 M221 M226 M231 M236 M241 M246 M251 M256 M261 M266 M271 M276 M281 M286:M289"/>
    <dataValidation allowBlank="1" showInputMessage="1" showErrorMessage="1" promptTitle="Benefit #3 Total Amount Example" prompt="The total amount of Benefit #3 is entered here." sqref="M16:M17 M116:M117 M111:M112 M121:M122 M126:M127 M21:M22 M26:M27 M31:M32 M36:M37 M41:M42 M46:M47 M51:M52 M56:M57 M61:M62 M66:M67 M71:M72 M76:M77 M81:M82 M86:M87 M91:M92 M96:M97 M101:M102 M106:M107 M137:M138 M142:M143 M147:M148 M152:M153 M157:M158 M162:M163 M167:M168 M172:M173 M177:M178 M182:M183 M187:M188 M192:M193 M197:M198 M202:M203 M207:M208 M212:M213 M217:M218 M222:M223 M227:M228 M232:M233 M237:M238 M242:M243 M247:M248 M252:M253 M257:M258 M262:M263 M267:M268 M272:M273 M277:M278 M282:M283 K290:M290"/>
    <dataValidation type="whole" allowBlank="1" showInputMessage="1" showErrorMessage="1" promptTitle="Year" prompt="Enter the current year here.  It will populate the correct year in the rest of the form." sqref="M6">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D114 D109 D119 D130 D19 D24 D29 D34 D39 D44 D49 D54 D59 D64 D69 D74 D79 D84 D89 D94 D99 D104 D124 D135 D140 D145 D150 D155 D160 D165 D170 D175 D180 D185 D190 D195 D200 D205 D210 D215 D220 D225 D230 D235 D240 D245 D250 D255 D260 D265 D270 D275 D280 D286">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D117 D112 D122 D133 D22 D27 D32 D37 D42 D47 D52 D57 D62 D67 D72 D77 D82 D87 D92 D97 D102 D107 D127 D138 D143 D148 D153 D158 D163 D168 D173 D178 D183 D188 D193 D198 D203 D208 D213 D218 D223 D228 D233 D238 D243 D248 D253 D258 D263 D268 D273 D278 D283 D289">
      <formula1>40179</formula1>
      <formula2>73051</formula2>
    </dataValidation>
    <dataValidation allowBlank="1" showInputMessage="1" showErrorMessage="1" promptTitle="Traveler Name Example" prompt="Traveler Name Listed Here" sqref="B14 B114 B109 B119 B130 B19 B24 B29 B34 B39 B44 B49 B54 B59 B64 B69 B74 B79 B84 B89 B94 B99 B104 B124 B135 B140 B145 B150 B155 B160 B165 B170 B175 B180 B185 B190 B195 B200 B205 B210 B215 B220 B225 B230 B235 B240 B245 B250 B255 B260 B265 B270 B275 B280 B286"/>
    <dataValidation allowBlank="1" showInputMessage="1" showErrorMessage="1" promptTitle="Event Description Example" prompt="Event Description listed here._x000a_" sqref="C14 C114 C109 C119 C130 C19 C24 C29 C34 C39 C44 C49 C54 C59 C64 C69 C74 C79 C84 C89 C94 C99 C104 C124 C135 C140 C145 C150 C155 C160 C165 C170 C175 C180 C185 C190 C195 C200 C205 C210 C215 C220 C225 C230 C235 C240 C245 C250 C255 C260 C265 C270 C275 C280 C286"/>
    <dataValidation allowBlank="1" showInputMessage="1" showErrorMessage="1" promptTitle="Location Example" prompt="Location listed here." sqref="E14 E114 E109 E119 E130 E19 E24 E29 E34 E39 E44 E49 E54 E59 E64 E69 E74 E79 E84 E89 E94 E99 E104 E124 E135 E140 E145 E150 E155 E160 E165 E170 E175 E180 E185 E190 E195 E200 E205 E210 E215 E220 E225 E230 E235 E240 E245 E250 E255 E260 E265 E270 E275 E280 E286"/>
    <dataValidation allowBlank="1" showInputMessage="1" showErrorMessage="1" promptTitle="Traveler Title Example" prompt="Traveler Title is listed here." sqref="B17 B117 B112 B122 B133 B22 B27 B32 B37 B42 B47 B52 B57 B62 B67 B72 B77 B82 B87 B92 B97 B102 B107 B127 B138 B143 B148 B153 B158 B163 B168 B173 B178 B183 B188 B193 B198 B203 B208 B213 B218 B223 B228 B233 B238 B243 B248 B253 B258 B263 B268 B273 B278 B283 B289"/>
    <dataValidation allowBlank="1" showInputMessage="1" showErrorMessage="1" promptTitle="Event Sponsor Example" prompt="Event Sponsor is listed here." sqref="C17 C117 C112 C122 C133 C22 C27 C32 C37 C42 C47 C52 C57 C62 C67 C72 C77 C82 C87 C92 C97 C102 C107 C127 C138 C143 C148 C153 C158 C163 C168 C173 C178 C183 C188 C193 C198 C203 C208 C213 C218 C223 C228 C233 C238 C243 C248 C253 C258 C263 C268 C273 C278 C283 C289"/>
    <dataValidation allowBlank="1" showInputMessage="1" showErrorMessage="1" promptTitle="Travel Date(s) Example" prompt="Travel Date is listed here." sqref="F17 F117 F112 F122 F133 F22 F27 F32 F37 F42 F47 F52 F57 F62 F67 F72 F77 F82 F87 F92 F97 F102 F107 F127 F138 F143 F148 F153 F158 F163 F168 F173 F178 F183 F188 F193 F198 F203 F208 F213 F218 F223 F228 F233 F238 F243 F248 F253 F258 F263 F268 F273 F278 F283 F289"/>
    <dataValidation allowBlank="1" showInputMessage="1" showErrorMessage="1" promptTitle="Page Number" prompt="Enter page number referentially to the other pages in this workbook." sqref="K6"/>
    <dataValidation allowBlank="1" showInputMessage="1" showErrorMessage="1" promptTitle="Of Pages" prompt="Enter total number of pages in workbook." sqref="L6"/>
    <dataValidation allowBlank="1" showInputMessage="1" showErrorMessage="1" promptTitle="Reporting Agency Name" prompt="Delete contents of this cell and enter reporting agency name." sqref="B8:F8"/>
    <dataValidation allowBlank="1" showInputMessage="1" showErrorMessage="1" promptTitle="Sub-Agency Name" prompt="Delete contents and enter sub-agency name.  If there is no sub-agency, then delete this cell." sqref="B9:F9"/>
    <dataValidation allowBlank="1" showInputMessage="1" showErrorMessage="1" promptTitle="Agency Contact Name" prompt="Delete contents of this cell and enter agency contact's name" sqref="C10"/>
    <dataValidation allowBlank="1" showInputMessage="1" showErrorMessage="1" promptTitle="Agency Contact Email" prompt="Delete contents of this cell and replace with agency contact's email address." sqref="D10:F10"/>
    <dataValidation allowBlank="1" showInputMessage="1" showErrorMessage="1" promptTitle="Input Reporting Period" prompt="Mark an X in this box if you are reporting for the period April 1st-September 30th." sqref="G8:G10 I8:I10"/>
    <dataValidation allowBlank="1" showInputMessage="1" showErrorMessage="1" promptTitle="Indicate Negative Report" prompt="Mark an X in this box if you are submitting a negative report for this reporting period." sqref="K8:K10"/>
  </dataValidations>
  <hyperlinks>
    <hyperlink ref="D10" r:id="rId1"/>
  </hyperlinks>
  <pageMargins left="0.7" right="0.7" top="0.75" bottom="0.75" header="0.3" footer="0.3"/>
  <pageSetup paperSize="168"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HHS Submission</vt:lpstr>
      <vt:lpstr>'HHS Submission'!Others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Lazor, Ronald (OS/ASA/PSC/RLO) (CTR)</dc:creator>
  <cp:lastModifiedBy>Gwen Cannon-Jenkins</cp:lastModifiedBy>
  <dcterms:created xsi:type="dcterms:W3CDTF">2022-11-30T16:33:38Z</dcterms:created>
  <dcterms:modified xsi:type="dcterms:W3CDTF">2022-12-01T15:17:27Z</dcterms:modified>
</cp:coreProperties>
</file>